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Кошторис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6" i="1"/>
  <c r="F17" i="1" l="1"/>
  <c r="F18" i="1"/>
  <c r="F23" i="1"/>
  <c r="F25" i="1"/>
  <c r="F21" i="1"/>
  <c r="F24" i="1"/>
  <c r="F22" i="1"/>
  <c r="F10" i="1"/>
  <c r="F12" i="1"/>
  <c r="F11" i="1"/>
  <c r="F8" i="1"/>
  <c r="F9" i="1"/>
  <c r="F7" i="1"/>
  <c r="F6" i="1"/>
  <c r="F5" i="1"/>
  <c r="F4" i="1"/>
  <c r="F3" i="1"/>
  <c r="F19" i="1" l="1"/>
  <c r="F31" i="1"/>
  <c r="F33" i="1" s="1"/>
  <c r="F35" i="1" s="1"/>
</calcChain>
</file>

<file path=xl/sharedStrings.xml><?xml version="1.0" encoding="utf-8"?>
<sst xmlns="http://schemas.openxmlformats.org/spreadsheetml/2006/main" count="61" uniqueCount="42">
  <si>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</si>
  <si>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</si>
  <si>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</si>
  <si>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</si>
  <si>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</si>
  <si>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</si>
  <si>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</si>
  <si>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</si>
  <si>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</si>
  <si>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</si>
  <si>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</si>
  <si>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Мінвата (50мм)</t>
  </si>
  <si>
    <t>м2</t>
  </si>
  <si>
    <t>Екструдований пінополістерол (50 мм)</t>
  </si>
  <si>
    <t>Плитка</t>
  </si>
  <si>
    <t>Клей</t>
  </si>
  <si>
    <t>шт</t>
  </si>
  <si>
    <t>Гіпсокартон</t>
  </si>
  <si>
    <t>Гіпс</t>
  </si>
  <si>
    <t>Фініш</t>
  </si>
  <si>
    <t>Пісок</t>
  </si>
  <si>
    <t>кг</t>
  </si>
  <si>
    <t>Цемент</t>
  </si>
  <si>
    <t>Фарба</t>
  </si>
  <si>
    <t>Профіль</t>
  </si>
  <si>
    <t>Шурупи</t>
  </si>
  <si>
    <t>Дріт</t>
  </si>
  <si>
    <t>Разом на матеріали</t>
  </si>
  <si>
    <t>Стіни. Розчистка, малювання</t>
  </si>
  <si>
    <t>Демонтаж. Стеля, підлога, стіни</t>
  </si>
  <si>
    <t>Електрика (проводка)</t>
  </si>
  <si>
    <t>Підлога. Паркет, шліфовка, лакування</t>
  </si>
  <si>
    <t>Підлога. Стяжка, плитка</t>
  </si>
  <si>
    <t>Стеля. Підвісна. Звукоізоляція</t>
  </si>
  <si>
    <t>Двері вхідні</t>
  </si>
  <si>
    <t>Двері міжкімнатні</t>
  </si>
  <si>
    <t>Реставрація вікон</t>
  </si>
  <si>
    <t>Підвіконники, відкоси</t>
  </si>
  <si>
    <t>Відкоси двері</t>
  </si>
  <si>
    <t>Сантехніка. Унітаз, умивальник, кран, аксес.</t>
  </si>
  <si>
    <t>Вивіз побутового сміття</t>
  </si>
  <si>
    <t>Разом на рем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</si>
</sst>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0" fillId="4" borderId="5" xfId="0" applyFont="1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0" fillId="3" borderId="2" xfId="0" applyFont="1" applyFill="1" applyBorder="1" applyAlignment="1">
      <alignment horizontal="center" vertical="center"/>
    </xf>
    <xf numFmtId="0" fontId="2" fillId="3" borderId="5" xfId="0" applyFont="1" applyFill="1" applyBorder="1"/>
    <xf numFmtId="0" fontId="0" fillId="3" borderId="6" xfId="0" applyFont="1" applyFill="1" applyBorder="1"/>
    <xf numFmtId="0" fontId="0" fillId="4" borderId="2" xfId="0" applyFont="1" applyFill="1" applyBorder="1"/>
    <xf numFmtId="0" fontId="2" fillId="4" borderId="2" xfId="0" applyFont="1" applyFill="1" applyBorder="1"/>
    <xf numFmtId="0" fontId="0" fillId="4" borderId="11" xfId="0" applyFont="1" applyFill="1" applyBorder="1" applyAlignment="1">
      <alignment horizontal="center" vertical="center"/>
    </xf>
    <xf numFmtId="0" fontId="2" fillId="4" borderId="16" xfId="0" applyFont="1" applyFill="1" applyBorder="1"/>
    <xf numFmtId="0" fontId="0" fillId="4" borderId="6" xfId="0" applyFont="1" applyFill="1" applyBorder="1"/>
    <xf numFmtId="0" fontId="2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workbookViewId="0">
      <selection activeCell="A31" sqref="A31:XFD31"/>
    </sheetView>
  </sheetViews>
  <sheetFormatPr defaultRowHeight="15" x14ac:dyDescent="0.25"/>
  <cols>
    <col min="1" max="1" width="3.7109375" customWidth="1"/>
    <col min="2" max="2" width="24.140625" customWidth="1"/>
    <col min="3" max="3" width="10.140625" customWidth="1"/>
    <col min="4" max="4" width="10.140625" style="29" customWidth="1"/>
    <col min="5" max="5" width="10.5703125" customWidth="1"/>
    <col min="6" max="6" width="12.7109375" customWidth="1"/>
    <col min="7" max="7" width="10.28515625" customWidth="1"/>
    <col min="8" max="8" width="10.7109375" customWidth="1"/>
    <col min="9" max="9" width="11.7109375" customWidth="1"/>
  </cols>
  <sheetData>
    <row r="1" spans="1:9" ht="15.75" thickBot="1" x14ac:dyDescent="0.3">
      <c r="A1" s="1"/>
      <c r="B1" s="2"/>
      <c r="C1" s="19" t="s">
        <v>7</v>
      </c>
      <c r="D1" s="20"/>
      <c r="E1" s="20"/>
      <c r="F1" s="21"/>
      <c r="G1" s="22" t="s">
        <v>8</v>
      </c>
      <c r="H1" s="23"/>
      <c r="I1" s="24"/>
    </row>
    <row r="2" spans="1:9" s="8" customFormat="1" ht="36.75" thickBot="1" x14ac:dyDescent="0.25">
      <c r="A2" s="9" t="s">
        <v>0</v>
      </c>
      <c r="B2" s="17" t="s">
        <v>10</v>
      </c>
      <c r="C2" s="18" t="s">
        <v>5</v>
      </c>
      <c r="D2" s="25" t="s">
        <v>4</v>
      </c>
      <c r="E2" s="26"/>
      <c r="F2" s="7" t="s">
        <v>9</v>
      </c>
      <c r="G2" s="18" t="s">
        <v>5</v>
      </c>
      <c r="H2" s="6" t="s">
        <v>6</v>
      </c>
      <c r="I2" s="7" t="s">
        <v>9</v>
      </c>
    </row>
    <row r="3" spans="1:9" x14ac:dyDescent="0.25">
      <c r="A3" s="4"/>
      <c r="B3" s="4" t="s">
        <v>11</v>
      </c>
      <c r="C3" s="4">
        <v>60</v>
      </c>
      <c r="D3" s="27" t="s">
        <v>12</v>
      </c>
      <c r="E3" s="4">
        <v>180</v>
      </c>
      <c r="F3" s="5">
        <f>C3*E3</f>
        <v>10800</v>
      </c>
      <c r="G3" s="3"/>
      <c r="H3" s="4"/>
      <c r="I3" s="4"/>
    </row>
    <row r="4" spans="1:9" ht="30" customHeight="1" x14ac:dyDescent="0.25">
      <c r="A4" s="10"/>
      <c r="B4" s="30" t="s">
        <v>13</v>
      </c>
      <c r="C4" s="10">
        <v>50</v>
      </c>
      <c r="D4" s="27" t="s">
        <v>12</v>
      </c>
      <c r="E4" s="10">
        <v>60</v>
      </c>
      <c r="F4" s="5">
        <f>C4*E4</f>
        <v>3000</v>
      </c>
      <c r="G4" s="12"/>
      <c r="H4" s="10"/>
      <c r="I4" s="10"/>
    </row>
    <row r="5" spans="1:9" x14ac:dyDescent="0.25">
      <c r="A5" s="10"/>
      <c r="B5" s="10" t="s">
        <v>14</v>
      </c>
      <c r="C5" s="10">
        <v>50</v>
      </c>
      <c r="D5" s="27" t="s">
        <v>12</v>
      </c>
      <c r="E5" s="10">
        <v>100</v>
      </c>
      <c r="F5" s="5">
        <f>C5*E5</f>
        <v>5000</v>
      </c>
      <c r="G5" s="12"/>
      <c r="H5" s="10"/>
      <c r="I5" s="10"/>
    </row>
    <row r="6" spans="1:9" x14ac:dyDescent="0.25">
      <c r="A6" s="10"/>
      <c r="B6" s="10" t="s">
        <v>15</v>
      </c>
      <c r="C6" s="10">
        <v>20</v>
      </c>
      <c r="D6" s="28" t="s">
        <v>16</v>
      </c>
      <c r="E6" s="10">
        <v>100</v>
      </c>
      <c r="F6" s="5">
        <f>C6*E6</f>
        <v>2000</v>
      </c>
      <c r="G6" s="12"/>
      <c r="H6" s="10"/>
      <c r="I6" s="10"/>
    </row>
    <row r="7" spans="1:9" x14ac:dyDescent="0.25">
      <c r="A7" s="10"/>
      <c r="B7" s="10" t="s">
        <v>17</v>
      </c>
      <c r="C7" s="10">
        <v>20</v>
      </c>
      <c r="D7" s="28" t="s">
        <v>16</v>
      </c>
      <c r="E7" s="10">
        <v>100</v>
      </c>
      <c r="F7" s="5">
        <f>C7*E7</f>
        <v>2000</v>
      </c>
      <c r="G7" s="12"/>
      <c r="H7" s="10"/>
      <c r="I7" s="10"/>
    </row>
    <row r="8" spans="1:9" x14ac:dyDescent="0.25">
      <c r="A8" s="10"/>
      <c r="B8" s="10" t="s">
        <v>18</v>
      </c>
      <c r="C8" s="10">
        <v>10</v>
      </c>
      <c r="D8" s="28" t="s">
        <v>16</v>
      </c>
      <c r="E8" s="10">
        <v>100</v>
      </c>
      <c r="F8" s="5">
        <f>C8*E8</f>
        <v>1000</v>
      </c>
      <c r="G8" s="12"/>
      <c r="H8" s="10"/>
      <c r="I8" s="10"/>
    </row>
    <row r="9" spans="1:9" x14ac:dyDescent="0.25">
      <c r="A9" s="10"/>
      <c r="B9" s="10" t="s">
        <v>19</v>
      </c>
      <c r="C9" s="10">
        <v>4</v>
      </c>
      <c r="D9" s="28" t="s">
        <v>16</v>
      </c>
      <c r="E9" s="10">
        <v>250</v>
      </c>
      <c r="F9" s="5">
        <f>C9*E9</f>
        <v>1000</v>
      </c>
      <c r="G9" s="12"/>
      <c r="H9" s="10"/>
      <c r="I9" s="10"/>
    </row>
    <row r="10" spans="1:9" x14ac:dyDescent="0.25">
      <c r="A10" s="10"/>
      <c r="B10" s="10" t="s">
        <v>20</v>
      </c>
      <c r="C10" s="10">
        <v>200</v>
      </c>
      <c r="D10" s="28" t="s">
        <v>21</v>
      </c>
      <c r="E10" s="10">
        <v>10</v>
      </c>
      <c r="F10" s="5">
        <f>C10*E10</f>
        <v>2000</v>
      </c>
      <c r="G10" s="12"/>
      <c r="H10" s="10"/>
      <c r="I10" s="10"/>
    </row>
    <row r="11" spans="1:9" x14ac:dyDescent="0.25">
      <c r="A11" s="10"/>
      <c r="B11" s="10" t="s">
        <v>22</v>
      </c>
      <c r="C11" s="10">
        <v>60</v>
      </c>
      <c r="D11" s="28" t="s">
        <v>16</v>
      </c>
      <c r="E11" s="10">
        <v>50</v>
      </c>
      <c r="F11" s="5">
        <f>C11*E11</f>
        <v>3000</v>
      </c>
      <c r="G11" s="12"/>
      <c r="H11" s="10"/>
      <c r="I11" s="10"/>
    </row>
    <row r="12" spans="1:9" x14ac:dyDescent="0.25">
      <c r="A12" s="10"/>
      <c r="B12" s="10" t="s">
        <v>23</v>
      </c>
      <c r="C12" s="10">
        <v>10</v>
      </c>
      <c r="D12" s="28" t="s">
        <v>16</v>
      </c>
      <c r="E12" s="10">
        <v>500</v>
      </c>
      <c r="F12" s="5">
        <f>C12*E12</f>
        <v>5000</v>
      </c>
      <c r="G12" s="12"/>
      <c r="H12" s="10"/>
      <c r="I12" s="10"/>
    </row>
    <row r="13" spans="1:9" x14ac:dyDescent="0.25">
      <c r="A13" s="10"/>
      <c r="B13" s="10" t="s">
        <v>24</v>
      </c>
      <c r="C13" s="10"/>
      <c r="D13" s="28"/>
      <c r="E13" s="10"/>
      <c r="F13" s="11">
        <v>2500</v>
      </c>
      <c r="G13" s="12"/>
      <c r="H13" s="10"/>
      <c r="I13" s="10"/>
    </row>
    <row r="14" spans="1:9" x14ac:dyDescent="0.25">
      <c r="A14" s="10"/>
      <c r="B14" s="10" t="s">
        <v>26</v>
      </c>
      <c r="C14" s="10"/>
      <c r="D14" s="28"/>
      <c r="E14" s="10"/>
      <c r="F14" s="11">
        <v>2000</v>
      </c>
      <c r="G14" s="12"/>
      <c r="H14" s="10"/>
      <c r="I14" s="10"/>
    </row>
    <row r="15" spans="1:9" x14ac:dyDescent="0.25">
      <c r="A15" s="10"/>
      <c r="B15" s="10" t="s">
        <v>25</v>
      </c>
      <c r="C15" s="10"/>
      <c r="D15" s="28"/>
      <c r="E15" s="10"/>
      <c r="F15" s="11">
        <v>1000</v>
      </c>
      <c r="G15" s="12"/>
      <c r="H15" s="10"/>
      <c r="I15" s="10"/>
    </row>
    <row r="16" spans="1:9" ht="30" x14ac:dyDescent="0.25">
      <c r="A16" s="10"/>
      <c r="B16" s="30" t="s">
        <v>39</v>
      </c>
      <c r="C16" s="10"/>
      <c r="D16" s="28"/>
      <c r="E16" s="10"/>
      <c r="F16" s="5">
        <v>5000</v>
      </c>
      <c r="G16" s="12"/>
      <c r="H16" s="10"/>
      <c r="I16" s="10"/>
    </row>
    <row r="17" spans="1:9" x14ac:dyDescent="0.25">
      <c r="A17" s="10"/>
      <c r="B17" s="10" t="s">
        <v>34</v>
      </c>
      <c r="C17" s="10">
        <v>1</v>
      </c>
      <c r="D17" s="28" t="s">
        <v>16</v>
      </c>
      <c r="E17" s="10">
        <v>5000</v>
      </c>
      <c r="F17" s="5">
        <f>C17*E17</f>
        <v>5000</v>
      </c>
      <c r="G17" s="12"/>
      <c r="H17" s="10"/>
      <c r="I17" s="10"/>
    </row>
    <row r="18" spans="1:9" x14ac:dyDescent="0.25">
      <c r="A18" s="10"/>
      <c r="B18" s="10" t="s">
        <v>35</v>
      </c>
      <c r="C18" s="10">
        <v>6</v>
      </c>
      <c r="D18" s="28" t="s">
        <v>16</v>
      </c>
      <c r="E18" s="10">
        <v>1200</v>
      </c>
      <c r="F18" s="5">
        <f>C18*E18</f>
        <v>7200</v>
      </c>
      <c r="G18" s="12"/>
      <c r="H18" s="10"/>
      <c r="I18" s="10"/>
    </row>
    <row r="19" spans="1:9" x14ac:dyDescent="0.25">
      <c r="A19" s="32"/>
      <c r="B19" s="33" t="s">
        <v>27</v>
      </c>
      <c r="C19" s="32"/>
      <c r="D19" s="34"/>
      <c r="E19" s="32"/>
      <c r="F19" s="35">
        <f>SUM(F3:F18)</f>
        <v>57500</v>
      </c>
      <c r="G19" s="36"/>
      <c r="H19" s="32"/>
      <c r="I19" s="32"/>
    </row>
    <row r="20" spans="1:9" x14ac:dyDescent="0.25">
      <c r="A20" s="37"/>
      <c r="B20" s="38"/>
      <c r="C20" s="37"/>
      <c r="D20" s="39"/>
      <c r="E20" s="37"/>
      <c r="F20" s="40"/>
      <c r="G20" s="41"/>
      <c r="H20" s="37"/>
      <c r="I20" s="37"/>
    </row>
    <row r="21" spans="1:9" ht="30" x14ac:dyDescent="0.25">
      <c r="A21" s="10"/>
      <c r="B21" s="30" t="s">
        <v>29</v>
      </c>
      <c r="C21" s="10">
        <v>220</v>
      </c>
      <c r="D21" s="27" t="s">
        <v>12</v>
      </c>
      <c r="E21" s="10">
        <v>50</v>
      </c>
      <c r="F21" s="5">
        <f>C21*E21</f>
        <v>11000</v>
      </c>
      <c r="G21" s="12"/>
      <c r="H21" s="10"/>
      <c r="I21" s="10"/>
    </row>
    <row r="22" spans="1:9" ht="30" x14ac:dyDescent="0.25">
      <c r="A22" s="10"/>
      <c r="B22" s="30" t="s">
        <v>28</v>
      </c>
      <c r="C22" s="10">
        <v>125</v>
      </c>
      <c r="D22" s="27" t="s">
        <v>12</v>
      </c>
      <c r="E22" s="10">
        <v>70</v>
      </c>
      <c r="F22" s="5">
        <f>C22*E22</f>
        <v>8750</v>
      </c>
      <c r="G22" s="12"/>
      <c r="H22" s="10"/>
      <c r="I22" s="10"/>
    </row>
    <row r="23" spans="1:9" ht="30" x14ac:dyDescent="0.25">
      <c r="A23" s="10"/>
      <c r="B23" s="30" t="s">
        <v>31</v>
      </c>
      <c r="C23" s="10">
        <v>13.6</v>
      </c>
      <c r="D23" s="27" t="s">
        <v>12</v>
      </c>
      <c r="E23" s="10">
        <v>60</v>
      </c>
      <c r="F23" s="5">
        <f>C23*E23</f>
        <v>816</v>
      </c>
      <c r="G23" s="12"/>
      <c r="H23" s="10"/>
      <c r="I23" s="10"/>
    </row>
    <row r="24" spans="1:9" x14ac:dyDescent="0.25">
      <c r="A24" s="10"/>
      <c r="B24" s="10" t="s">
        <v>32</v>
      </c>
      <c r="C24" s="10">
        <v>54.3</v>
      </c>
      <c r="D24" s="27" t="s">
        <v>12</v>
      </c>
      <c r="E24" s="10">
        <v>300</v>
      </c>
      <c r="F24" s="5">
        <f>C24*E24</f>
        <v>16290</v>
      </c>
      <c r="G24" s="12"/>
      <c r="H24" s="10"/>
      <c r="I24" s="10"/>
    </row>
    <row r="25" spans="1:9" ht="30" x14ac:dyDescent="0.25">
      <c r="A25" s="10"/>
      <c r="B25" s="30" t="s">
        <v>33</v>
      </c>
      <c r="C25" s="10">
        <v>60.1</v>
      </c>
      <c r="D25" s="27" t="s">
        <v>12</v>
      </c>
      <c r="E25" s="10">
        <v>260</v>
      </c>
      <c r="F25" s="5">
        <f>C25*E25</f>
        <v>15626</v>
      </c>
      <c r="G25" s="12"/>
      <c r="H25" s="10"/>
      <c r="I25" s="10"/>
    </row>
    <row r="26" spans="1:9" x14ac:dyDescent="0.25">
      <c r="A26" s="10"/>
      <c r="B26" s="10" t="s">
        <v>37</v>
      </c>
      <c r="C26" s="10">
        <v>3</v>
      </c>
      <c r="D26" s="28" t="s">
        <v>16</v>
      </c>
      <c r="E26" s="10">
        <v>400</v>
      </c>
      <c r="F26" s="5">
        <f>C26*E26</f>
        <v>1200</v>
      </c>
      <c r="G26" s="12"/>
      <c r="H26" s="10"/>
      <c r="I26" s="10"/>
    </row>
    <row r="27" spans="1:9" x14ac:dyDescent="0.25">
      <c r="A27" s="10"/>
      <c r="B27" s="10" t="s">
        <v>38</v>
      </c>
      <c r="C27" s="10">
        <v>5</v>
      </c>
      <c r="D27" s="28" t="s">
        <v>16</v>
      </c>
      <c r="E27" s="10">
        <v>200</v>
      </c>
      <c r="F27" s="31">
        <f>C27*E27</f>
        <v>1000</v>
      </c>
      <c r="G27" s="12"/>
      <c r="H27" s="10"/>
      <c r="I27" s="10"/>
    </row>
    <row r="28" spans="1:9" x14ac:dyDescent="0.25">
      <c r="A28" s="10"/>
      <c r="B28" s="10" t="s">
        <v>30</v>
      </c>
      <c r="C28" s="10"/>
      <c r="D28" s="28"/>
      <c r="E28" s="10"/>
      <c r="F28" s="11">
        <v>3000</v>
      </c>
      <c r="G28" s="12"/>
      <c r="H28" s="10"/>
      <c r="I28" s="10"/>
    </row>
    <row r="29" spans="1:9" x14ac:dyDescent="0.25">
      <c r="A29" s="10"/>
      <c r="B29" s="10" t="s">
        <v>36</v>
      </c>
      <c r="C29" s="10">
        <v>3</v>
      </c>
      <c r="D29" s="28" t="s">
        <v>16</v>
      </c>
      <c r="E29" s="10">
        <v>11200</v>
      </c>
      <c r="F29" s="5">
        <f>C29*E29</f>
        <v>33600</v>
      </c>
      <c r="G29" s="12"/>
      <c r="H29" s="10"/>
      <c r="I29" s="10"/>
    </row>
    <row r="30" spans="1:9" x14ac:dyDescent="0.25">
      <c r="A30" s="10"/>
      <c r="B30" s="10" t="s">
        <v>40</v>
      </c>
      <c r="C30" s="10"/>
      <c r="D30" s="28"/>
      <c r="E30" s="10"/>
      <c r="F30" s="11">
        <v>15000</v>
      </c>
      <c r="G30" s="12"/>
      <c r="H30" s="10"/>
      <c r="I30" s="10"/>
    </row>
    <row r="31" spans="1:9" x14ac:dyDescent="0.25">
      <c r="A31" s="32"/>
      <c r="B31" s="33" t="s">
        <v>41</v>
      </c>
      <c r="C31" s="32"/>
      <c r="D31" s="34"/>
      <c r="E31" s="32"/>
      <c r="F31" s="35">
        <f>SUM(F21:F30)</f>
        <v>106282</v>
      </c>
      <c r="G31" s="36"/>
      <c r="H31" s="32"/>
      <c r="I31" s="32"/>
    </row>
    <row r="32" spans="1:9" x14ac:dyDescent="0.25">
      <c r="A32" s="10"/>
      <c r="B32" s="10"/>
      <c r="C32" s="10"/>
      <c r="D32" s="28"/>
      <c r="E32" s="10"/>
      <c r="F32" s="5"/>
      <c r="G32" s="12"/>
      <c r="H32" s="10"/>
      <c r="I32" s="10"/>
    </row>
    <row r="33" spans="1:9" ht="15.75" x14ac:dyDescent="0.25">
      <c r="A33" s="13"/>
      <c r="B33" s="15" t="s">
        <v>1</v>
      </c>
      <c r="C33" s="10"/>
      <c r="D33" s="28"/>
      <c r="E33" s="10"/>
      <c r="F33" s="42">
        <f>SUM(F31,F19)</f>
        <v>163782</v>
      </c>
      <c r="G33" s="12"/>
      <c r="H33" s="10"/>
      <c r="I33" s="10"/>
    </row>
    <row r="34" spans="1:9" ht="30.75" customHeight="1" x14ac:dyDescent="0.25">
      <c r="A34" s="14"/>
      <c r="B34" s="16" t="s">
        <v>2</v>
      </c>
      <c r="C34" s="10"/>
      <c r="D34" s="28"/>
      <c r="E34" s="10"/>
      <c r="F34" s="11">
        <v>36218</v>
      </c>
      <c r="G34" s="12"/>
      <c r="H34" s="10"/>
      <c r="I34" s="10"/>
    </row>
    <row r="35" spans="1:9" ht="15.75" x14ac:dyDescent="0.25">
      <c r="A35" s="13"/>
      <c r="B35" s="15" t="s">
        <v>3</v>
      </c>
      <c r="C35" s="10"/>
      <c r="D35" s="28"/>
      <c r="E35" s="10"/>
      <c r="F35" s="42">
        <f>SUM(F34,F33)</f>
        <v>200000</v>
      </c>
      <c r="G35" s="12"/>
      <c r="H35" s="10"/>
      <c r="I35" s="10"/>
    </row>
  </sheetData>
  <mergeCells count="3">
    <mergeCell ref="C1:F1"/>
    <mergeCell ref="G1:I1"/>
    <mergeCell ref="D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Dukh</cp:lastModifiedBy>
  <cp:lastPrinted>2016-09-24T18:37:54Z</cp:lastPrinted>
  <dcterms:created xsi:type="dcterms:W3CDTF">2016-09-21T11:18:44Z</dcterms:created>
  <dcterms:modified xsi:type="dcterms:W3CDTF">2017-09-14T22:19:03Z</dcterms:modified>
</cp:coreProperties>
</file>