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МР\Громадський бюджет 2017\проекти\проміжні файли\186\"/>
    </mc:Choice>
  </mc:AlternateContent>
  <bookViews>
    <workbookView xWindow="0" yWindow="0" windowWidth="19200" windowHeight="11595"/>
  </bookViews>
  <sheets>
    <sheet name="Зведена таблиця" sheetId="1" r:id="rId1"/>
    <sheet name="Огорожа" sheetId="2" r:id="rId2"/>
    <sheet name="Аркуш3" sheetId="3" r:id="rId3"/>
  </sheets>
  <calcPr calcId="152511"/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14" i="1" l="1"/>
  <c r="F11" i="2"/>
  <c r="I4" i="2"/>
  <c r="D4" i="2"/>
  <c r="F6" i="2"/>
  <c r="F5" i="2"/>
  <c r="F4" i="2" l="1"/>
  <c r="H4" i="2"/>
  <c r="F7" i="2"/>
  <c r="F10" i="2"/>
  <c r="F9" i="2"/>
  <c r="F8" i="2"/>
  <c r="F13" i="2" l="1"/>
  <c r="F15" i="1" l="1"/>
  <c r="F4" i="1" l="1"/>
  <c r="F3" i="1"/>
  <c r="F18" i="1" l="1"/>
</calcChain>
</file>

<file path=xl/sharedStrings.xml><?xml version="1.0" encoding="utf-8"?>
<sst xmlns="http://schemas.openxmlformats.org/spreadsheetml/2006/main" count="60" uniqueCount="35">
  <si>
    <t>Найменування робіт і витрат</t>
  </si>
  <si>
    <t xml:space="preserve">Одиниця
виміру
</t>
  </si>
  <si>
    <t xml:space="preserve">Кіль-
кість
</t>
  </si>
  <si>
    <t xml:space="preserve">Вартість одиниці,
грн.
</t>
  </si>
  <si>
    <t>Загальна вартість, грн.</t>
  </si>
  <si>
    <t>№ п/п</t>
  </si>
  <si>
    <t>шт</t>
  </si>
  <si>
    <t>Всього будівельні роботи, грн.</t>
  </si>
  <si>
    <t>Інші витрати ( можливе здорожчання, інфляція, невраховані витрати)</t>
  </si>
  <si>
    <t>м2</t>
  </si>
  <si>
    <t>ГОЙДАЛКА БАЛАНСИР ДЛЯ ДІТЕЙ З ОФВ</t>
  </si>
  <si>
    <t>КАРУСЕЛЬ-2 ДЛЯ ДІТЕЙ З ОФВ</t>
  </si>
  <si>
    <t>з порошковим пофарбуванням</t>
  </si>
  <si>
    <t>Хомут кінцевий 60х40 мм</t>
  </si>
  <si>
    <t>Панель Zn+Ral 6005 1900x2500x4/4</t>
  </si>
  <si>
    <t xml:space="preserve">Стовп  Fe+Zn+Ral 6005, h=2650 м. (60x40х1,5) </t>
  </si>
  <si>
    <t xml:space="preserve">Кріплення Fe+Zn+Ral 6005, (60) </t>
  </si>
  <si>
    <t xml:space="preserve">Стовп Fe+Zn+Ral 6005, h=2000 м. (60x60х2) кутовий </t>
  </si>
  <si>
    <t xml:space="preserve">Ворота 1900х4000 розпашні Fe+Zn+Ral 6005   з хвірткою 1900х1100 мм    Fe+Zn+Ral 6005 </t>
  </si>
  <si>
    <t>влаштування огорожі</t>
  </si>
  <si>
    <t>Огорожа панельна L=160м.п з воротами</t>
  </si>
  <si>
    <t>Хвіртка 1900х1100 мм    Fe+Zn+Ral 6005</t>
  </si>
  <si>
    <t>Топо-геодезичне знімання території</t>
  </si>
  <si>
    <t xml:space="preserve">проектно – кошторисна документація </t>
  </si>
  <si>
    <t>комплекс робіт по влаштуванню травмобезпечного покриття майданчика</t>
  </si>
  <si>
    <t>комплекс робіт по влаштуванню  підготовки зі щебеневого відсіву</t>
  </si>
  <si>
    <t>Спортивний комплекс ІА017( 80040265)</t>
  </si>
  <si>
    <t>Система розвиваючих / навчальних дошок (80040261).</t>
  </si>
  <si>
    <t>Ігровий елемент букет ІА016 (80040264)</t>
  </si>
  <si>
    <t>Звук дощу (80040386)</t>
  </si>
  <si>
    <t>Ігровий елемент ІА014 мова квітів (80040262)</t>
  </si>
  <si>
    <t>Лава ІА018 (80040266)</t>
  </si>
  <si>
    <t>Столик зі стільчиками BG044 (80040351)</t>
  </si>
  <si>
    <t>Локальний кошторис на будівельні роботи на влаштування  майданчика для дітей з собливими потребами в сквері школи №95 по вул. Кавалерідзе ,15</t>
  </si>
  <si>
    <t>влаштування  майданчика для дітей з собливими потребами Огорожа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</si>
</sst>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rgb="FFFFFFFF"/>
      <name val="Arial"/>
      <family val="2"/>
      <charset val="204"/>
    </font>
    <font>
      <b/>
      <sz val="11"/>
      <color rgb="FFFFFFFF"/>
      <name val="Arial"/>
      <family val="2"/>
      <charset val="204"/>
    </font>
    <font>
      <sz val="11"/>
      <color rgb="FF343E4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43E48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B9B9B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01AE4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/>
    <xf numFmtId="0" fontId="0" fillId="0" borderId="1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indent="2"/>
    </xf>
    <xf numFmtId="0" fontId="7" fillId="4" borderId="0" xfId="0" applyFont="1" applyFill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16" fontId="8" fillId="5" borderId="14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K17" sqref="K17"/>
    </sheetView>
  </sheetViews>
  <sheetFormatPr defaultRowHeight="15" x14ac:dyDescent="0.25"/>
  <cols>
    <col min="2" max="2" width="43" customWidth="1"/>
    <col min="6" max="6" width="9.85546875" bestFit="1" customWidth="1"/>
    <col min="11" max="11" width="36.5703125" customWidth="1"/>
    <col min="12" max="12" width="21.28515625" customWidth="1"/>
  </cols>
  <sheetData>
    <row r="1" spans="1:6" ht="81" customHeight="1" thickBot="1" x14ac:dyDescent="0.3">
      <c r="A1" s="31" t="s">
        <v>33</v>
      </c>
      <c r="B1" s="32"/>
      <c r="C1" s="32"/>
      <c r="D1" s="32"/>
      <c r="E1" s="32"/>
      <c r="F1" s="33"/>
    </row>
    <row r="2" spans="1:6" ht="60" x14ac:dyDescent="0.25">
      <c r="A2" s="4" t="s">
        <v>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75.75" customHeight="1" x14ac:dyDescent="0.25">
      <c r="A3" s="5">
        <v>1</v>
      </c>
      <c r="B3" s="1" t="s">
        <v>24</v>
      </c>
      <c r="C3" s="2" t="s">
        <v>9</v>
      </c>
      <c r="D3" s="2">
        <v>200</v>
      </c>
      <c r="E3" s="10">
        <v>550</v>
      </c>
      <c r="F3" s="11">
        <f>D3*E3</f>
        <v>110000</v>
      </c>
    </row>
    <row r="4" spans="1:6" ht="30" x14ac:dyDescent="0.25">
      <c r="A4" s="6">
        <v>2</v>
      </c>
      <c r="B4" s="1" t="s">
        <v>25</v>
      </c>
      <c r="C4" s="2" t="s">
        <v>9</v>
      </c>
      <c r="D4" s="2">
        <v>200</v>
      </c>
      <c r="E4" s="10">
        <v>210</v>
      </c>
      <c r="F4" s="11">
        <f>D4*E4</f>
        <v>42000</v>
      </c>
    </row>
    <row r="5" spans="1:6" ht="23.25" customHeight="1" x14ac:dyDescent="0.25">
      <c r="A5" s="6">
        <v>3</v>
      </c>
      <c r="B5" s="29" t="s">
        <v>26</v>
      </c>
      <c r="C5" s="30" t="s">
        <v>6</v>
      </c>
      <c r="D5" s="29">
        <v>10200</v>
      </c>
      <c r="E5" s="29">
        <v>1</v>
      </c>
      <c r="F5" s="29">
        <f>D5*E5</f>
        <v>10200</v>
      </c>
    </row>
    <row r="6" spans="1:6" x14ac:dyDescent="0.25">
      <c r="A6" s="6">
        <v>4</v>
      </c>
      <c r="B6" s="29" t="s">
        <v>27</v>
      </c>
      <c r="C6" s="30" t="s">
        <v>6</v>
      </c>
      <c r="D6" s="29">
        <v>25800</v>
      </c>
      <c r="E6" s="29">
        <v>1</v>
      </c>
      <c r="F6" s="29">
        <f t="shared" ref="F6:F12" si="0">D6*E6</f>
        <v>25800</v>
      </c>
    </row>
    <row r="7" spans="1:6" x14ac:dyDescent="0.25">
      <c r="A7" s="6">
        <v>5</v>
      </c>
      <c r="B7" s="29" t="s">
        <v>28</v>
      </c>
      <c r="C7" s="30" t="s">
        <v>6</v>
      </c>
      <c r="D7" s="29">
        <v>20100</v>
      </c>
      <c r="E7" s="29">
        <v>1</v>
      </c>
      <c r="F7" s="29">
        <f t="shared" si="0"/>
        <v>20100</v>
      </c>
    </row>
    <row r="8" spans="1:6" x14ac:dyDescent="0.25">
      <c r="A8" s="6">
        <v>6</v>
      </c>
      <c r="B8" s="29" t="s">
        <v>29</v>
      </c>
      <c r="C8" s="30" t="s">
        <v>6</v>
      </c>
      <c r="D8" s="29">
        <v>12400</v>
      </c>
      <c r="E8" s="29">
        <v>2</v>
      </c>
      <c r="F8" s="29">
        <f t="shared" si="0"/>
        <v>24800</v>
      </c>
    </row>
    <row r="9" spans="1:6" x14ac:dyDescent="0.25">
      <c r="A9" s="6">
        <v>7</v>
      </c>
      <c r="B9" s="29" t="s">
        <v>30</v>
      </c>
      <c r="C9" s="30" t="s">
        <v>6</v>
      </c>
      <c r="D9" s="29">
        <v>19850</v>
      </c>
      <c r="E9" s="29">
        <v>1</v>
      </c>
      <c r="F9" s="29">
        <f t="shared" si="0"/>
        <v>19850</v>
      </c>
    </row>
    <row r="10" spans="1:6" x14ac:dyDescent="0.25">
      <c r="A10" s="6">
        <v>8</v>
      </c>
      <c r="B10" s="29" t="s">
        <v>31</v>
      </c>
      <c r="C10" s="30" t="s">
        <v>6</v>
      </c>
      <c r="D10" s="29">
        <v>10150</v>
      </c>
      <c r="E10" s="29">
        <v>1</v>
      </c>
      <c r="F10" s="29">
        <f t="shared" si="0"/>
        <v>10150</v>
      </c>
    </row>
    <row r="11" spans="1:6" x14ac:dyDescent="0.25">
      <c r="A11" s="6">
        <v>9</v>
      </c>
      <c r="B11" s="29" t="s">
        <v>32</v>
      </c>
      <c r="C11" s="30" t="s">
        <v>6</v>
      </c>
      <c r="D11" s="29">
        <v>12300</v>
      </c>
      <c r="E11" s="29">
        <v>1</v>
      </c>
      <c r="F11" s="29">
        <f t="shared" si="0"/>
        <v>12300</v>
      </c>
    </row>
    <row r="12" spans="1:6" x14ac:dyDescent="0.25">
      <c r="A12" s="6">
        <v>10</v>
      </c>
      <c r="B12" s="25" t="s">
        <v>10</v>
      </c>
      <c r="C12" s="26" t="s">
        <v>6</v>
      </c>
      <c r="D12" s="27">
        <v>10600</v>
      </c>
      <c r="E12" s="27">
        <v>1</v>
      </c>
      <c r="F12" s="27">
        <f t="shared" si="0"/>
        <v>10600</v>
      </c>
    </row>
    <row r="13" spans="1:6" x14ac:dyDescent="0.25">
      <c r="A13" s="6">
        <v>11</v>
      </c>
      <c r="B13" s="25" t="s">
        <v>11</v>
      </c>
      <c r="C13" s="26" t="s">
        <v>6</v>
      </c>
      <c r="D13" s="28">
        <v>27500</v>
      </c>
      <c r="E13" s="27">
        <v>1</v>
      </c>
      <c r="F13" s="27">
        <f>D13*E13</f>
        <v>27500</v>
      </c>
    </row>
    <row r="14" spans="1:6" ht="57" customHeight="1" x14ac:dyDescent="0.25">
      <c r="A14" s="6">
        <v>12</v>
      </c>
      <c r="B14" s="1" t="s">
        <v>20</v>
      </c>
      <c r="C14" s="2" t="s">
        <v>6</v>
      </c>
      <c r="D14" s="2">
        <v>1</v>
      </c>
      <c r="E14" s="10">
        <v>146000</v>
      </c>
      <c r="F14" s="11">
        <f t="shared" ref="F14" si="1">D14*E14</f>
        <v>146000</v>
      </c>
    </row>
    <row r="15" spans="1:6" x14ac:dyDescent="0.25">
      <c r="A15" s="6">
        <v>13</v>
      </c>
      <c r="B15" s="1" t="s">
        <v>22</v>
      </c>
      <c r="C15" s="2" t="s">
        <v>6</v>
      </c>
      <c r="D15" s="2">
        <v>1</v>
      </c>
      <c r="E15" s="10">
        <v>7000</v>
      </c>
      <c r="F15" s="11">
        <f t="shared" ref="F15" si="2">D15*E15</f>
        <v>7000</v>
      </c>
    </row>
    <row r="16" spans="1:6" x14ac:dyDescent="0.25">
      <c r="A16" s="6">
        <v>14</v>
      </c>
      <c r="B16" s="1" t="s">
        <v>23</v>
      </c>
      <c r="C16" s="2"/>
      <c r="D16" s="2"/>
      <c r="E16" s="10">
        <v>10000</v>
      </c>
      <c r="F16" s="11">
        <v>10000</v>
      </c>
    </row>
    <row r="17" spans="1:6" ht="45" customHeight="1" x14ac:dyDescent="0.25">
      <c r="A17" s="6">
        <v>15</v>
      </c>
      <c r="B17" s="1" t="s">
        <v>8</v>
      </c>
      <c r="C17" s="2"/>
      <c r="D17" s="2"/>
      <c r="E17" s="10"/>
      <c r="F17" s="11">
        <v>22000</v>
      </c>
    </row>
    <row r="18" spans="1:6" ht="19.5" thickBot="1" x14ac:dyDescent="0.3">
      <c r="A18" s="7"/>
      <c r="B18" s="8" t="s">
        <v>7</v>
      </c>
      <c r="C18" s="9"/>
      <c r="D18" s="9"/>
      <c r="E18" s="12"/>
      <c r="F18" s="13">
        <f>SUM(F3:F17)</f>
        <v>498300</v>
      </c>
    </row>
  </sheetData>
  <mergeCells count="1">
    <mergeCell ref="A1:F1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B10" sqref="B10"/>
    </sheetView>
  </sheetViews>
  <sheetFormatPr defaultRowHeight="15" x14ac:dyDescent="0.25"/>
  <cols>
    <col min="2" max="2" width="55.7109375" customWidth="1"/>
    <col min="3" max="3" width="23.7109375" customWidth="1"/>
    <col min="4" max="4" width="26.85546875" customWidth="1"/>
    <col min="5" max="5" width="30.7109375" customWidth="1"/>
    <col min="6" max="6" width="36.5703125" customWidth="1"/>
  </cols>
  <sheetData>
    <row r="1" spans="1:14" ht="15.75" thickBot="1" x14ac:dyDescent="0.3">
      <c r="A1" s="31" t="s">
        <v>34</v>
      </c>
      <c r="B1" s="32"/>
      <c r="C1" s="32"/>
      <c r="D1" s="32"/>
      <c r="E1" s="32"/>
      <c r="F1" s="33"/>
    </row>
    <row r="2" spans="1:14" ht="45" x14ac:dyDescent="0.25">
      <c r="A2" s="4" t="s">
        <v>5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14" ht="65.25" customHeight="1" thickBot="1" x14ac:dyDescent="0.3">
      <c r="A3" s="5">
        <v>1</v>
      </c>
      <c r="B3" s="1"/>
      <c r="C3" s="2"/>
      <c r="D3" s="2"/>
      <c r="E3" s="10"/>
      <c r="F3" s="11"/>
      <c r="K3" s="14" t="s">
        <v>12</v>
      </c>
    </row>
    <row r="4" spans="1:14" ht="69.75" customHeight="1" thickBot="1" x14ac:dyDescent="0.3">
      <c r="A4" s="6">
        <v>2</v>
      </c>
      <c r="B4" s="24" t="s">
        <v>19</v>
      </c>
      <c r="C4" s="21"/>
      <c r="D4" s="21">
        <f>73.4+2.5+60+2.5+2.7+3.8+5+9</f>
        <v>158.9</v>
      </c>
      <c r="E4" s="21">
        <v>280</v>
      </c>
      <c r="F4" s="22">
        <f>D4*E4</f>
        <v>44492</v>
      </c>
      <c r="H4">
        <f>0.3*0.3*1</f>
        <v>0.09</v>
      </c>
      <c r="I4">
        <f>160/2.5</f>
        <v>64</v>
      </c>
      <c r="K4" s="15"/>
      <c r="L4" s="15"/>
      <c r="M4" s="15"/>
      <c r="N4" s="15"/>
    </row>
    <row r="5" spans="1:14" ht="66" customHeight="1" thickBot="1" x14ac:dyDescent="0.3">
      <c r="A5" s="6">
        <v>3</v>
      </c>
      <c r="B5" s="19" t="s">
        <v>14</v>
      </c>
      <c r="C5" s="20" t="s">
        <v>6</v>
      </c>
      <c r="D5" s="20">
        <v>67</v>
      </c>
      <c r="E5" s="21">
        <v>645.84</v>
      </c>
      <c r="F5" s="22">
        <f>D5*E5</f>
        <v>43271.28</v>
      </c>
      <c r="K5" s="16"/>
      <c r="L5" s="17"/>
      <c r="M5" s="16"/>
      <c r="N5" s="16"/>
    </row>
    <row r="6" spans="1:14" ht="15.75" thickBot="1" x14ac:dyDescent="0.3">
      <c r="A6" s="6"/>
      <c r="B6" s="19" t="s">
        <v>15</v>
      </c>
      <c r="C6" s="23" t="s">
        <v>6</v>
      </c>
      <c r="D6" s="23">
        <v>66</v>
      </c>
      <c r="E6" s="24">
        <v>401.15</v>
      </c>
      <c r="F6" s="22">
        <f>D6*E6</f>
        <v>26475.899999999998</v>
      </c>
      <c r="K6" s="16"/>
      <c r="L6" s="16"/>
      <c r="M6" s="16"/>
      <c r="N6" s="16"/>
    </row>
    <row r="7" spans="1:14" ht="60" customHeight="1" thickBot="1" x14ac:dyDescent="0.3">
      <c r="A7" s="6">
        <v>4</v>
      </c>
      <c r="B7" s="19" t="s">
        <v>17</v>
      </c>
      <c r="C7" s="23" t="s">
        <v>6</v>
      </c>
      <c r="D7" s="23">
        <v>4</v>
      </c>
      <c r="E7" s="24">
        <v>750</v>
      </c>
      <c r="F7" s="22">
        <f>D7*E7</f>
        <v>3000</v>
      </c>
      <c r="K7" s="16"/>
      <c r="L7" s="16"/>
      <c r="M7" s="16"/>
      <c r="N7" s="16"/>
    </row>
    <row r="8" spans="1:14" ht="62.25" customHeight="1" thickBot="1" x14ac:dyDescent="0.3">
      <c r="A8" s="6">
        <v>5</v>
      </c>
      <c r="B8" s="19" t="s">
        <v>16</v>
      </c>
      <c r="C8" s="20" t="s">
        <v>6</v>
      </c>
      <c r="D8" s="20">
        <v>222</v>
      </c>
      <c r="E8" s="21">
        <v>12</v>
      </c>
      <c r="F8" s="22">
        <f t="shared" ref="F8:F11" si="0">D8*E8</f>
        <v>2664</v>
      </c>
      <c r="K8" s="16"/>
      <c r="L8" s="16"/>
      <c r="M8" s="16"/>
      <c r="N8" s="16"/>
    </row>
    <row r="9" spans="1:14" ht="15.75" thickBot="1" x14ac:dyDescent="0.3">
      <c r="A9" s="6">
        <v>6</v>
      </c>
      <c r="B9" s="23" t="s">
        <v>13</v>
      </c>
      <c r="C9" s="20" t="s">
        <v>6</v>
      </c>
      <c r="D9" s="20">
        <v>14</v>
      </c>
      <c r="E9" s="21">
        <v>21</v>
      </c>
      <c r="F9" s="22">
        <f t="shared" si="0"/>
        <v>294</v>
      </c>
      <c r="K9" s="16"/>
      <c r="L9" s="16"/>
      <c r="M9" s="16"/>
      <c r="N9" s="16"/>
    </row>
    <row r="10" spans="1:14" ht="90" customHeight="1" thickBot="1" x14ac:dyDescent="0.3">
      <c r="A10" s="6">
        <v>7</v>
      </c>
      <c r="B10" s="24" t="s">
        <v>18</v>
      </c>
      <c r="C10" s="21" t="s">
        <v>6</v>
      </c>
      <c r="D10" s="21">
        <v>1</v>
      </c>
      <c r="E10" s="21">
        <v>19739.939999999999</v>
      </c>
      <c r="F10" s="21">
        <f t="shared" si="0"/>
        <v>19739.939999999999</v>
      </c>
      <c r="K10" s="16"/>
      <c r="L10" s="16"/>
      <c r="M10" s="16"/>
      <c r="N10" s="16"/>
    </row>
    <row r="11" spans="1:14" ht="60" customHeight="1" thickBot="1" x14ac:dyDescent="0.3">
      <c r="A11" s="6"/>
      <c r="B11" s="24" t="s">
        <v>21</v>
      </c>
      <c r="C11" s="21" t="s">
        <v>6</v>
      </c>
      <c r="D11" s="21">
        <v>1</v>
      </c>
      <c r="E11" s="21">
        <v>5799.96</v>
      </c>
      <c r="F11" s="21">
        <f t="shared" si="0"/>
        <v>5799.96</v>
      </c>
      <c r="K11" s="16"/>
      <c r="L11" s="16"/>
      <c r="M11" s="16"/>
      <c r="N11" s="16"/>
    </row>
    <row r="12" spans="1:14" ht="180" customHeight="1" thickBot="1" x14ac:dyDescent="0.3">
      <c r="A12" s="6"/>
      <c r="B12" s="1"/>
      <c r="C12" s="2"/>
      <c r="D12" s="2"/>
      <c r="E12" s="10"/>
      <c r="F12" s="11"/>
      <c r="K12" s="16"/>
      <c r="L12" s="16"/>
      <c r="M12" s="16"/>
      <c r="N12" s="16"/>
    </row>
    <row r="13" spans="1:14" ht="19.5" thickBot="1" x14ac:dyDescent="0.3">
      <c r="A13" s="7"/>
      <c r="B13" s="8" t="s">
        <v>7</v>
      </c>
      <c r="C13" s="9"/>
      <c r="D13" s="9"/>
      <c r="E13" s="12"/>
      <c r="F13" s="13">
        <f>SUM(F3:F12)</f>
        <v>145737.07999999999</v>
      </c>
      <c r="K13" s="18"/>
      <c r="L13" s="18"/>
      <c r="M13" s="18"/>
      <c r="N13" s="1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Зведена таблиця</vt:lpstr>
      <vt:lpstr>Огорожа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Турчин Зоряна</cp:lastModifiedBy>
  <cp:lastPrinted>2017-09-01T06:15:21Z</cp:lastPrinted>
  <dcterms:created xsi:type="dcterms:W3CDTF">2016-09-05T17:53:55Z</dcterms:created>
  <dcterms:modified xsi:type="dcterms:W3CDTF">2017-09-15T12:31:37Z</dcterms:modified>
</cp:coreProperties>
</file>