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57" i="1" l="1"/>
  <c r="E13" i="1"/>
  <c r="E14" i="1" l="1"/>
  <c r="E12" i="1"/>
  <c r="E11" i="1"/>
  <c r="E10" i="1"/>
  <c r="E9" i="1"/>
  <c r="E8" i="1"/>
  <c r="E7" i="1"/>
  <c r="E6" i="1"/>
  <c r="E5" i="1"/>
  <c r="E24" i="1"/>
  <c r="E23" i="1"/>
  <c r="E22" i="1"/>
  <c r="E21" i="1"/>
  <c r="E20" i="1"/>
  <c r="E19" i="1"/>
  <c r="E18" i="1"/>
  <c r="E17" i="1"/>
  <c r="E31" i="1"/>
  <c r="E30" i="1"/>
  <c r="E29" i="1"/>
  <c r="E27" i="1"/>
  <c r="D47" i="1"/>
  <c r="D46" i="1"/>
  <c r="D40" i="1"/>
  <c r="E28" i="1"/>
  <c r="E25" i="1"/>
  <c r="E15" i="1"/>
  <c r="C25" i="1"/>
  <c r="C15" i="1"/>
  <c r="E32" i="1" l="1"/>
  <c r="E33" i="1" s="1"/>
  <c r="E50" i="1" s="1"/>
</calcChain>
</file>

<file path=xl/sharedStrings.xml><?xml version="1.0" encoding="utf-8"?>
<sst xmlns="http://schemas.openxmlformats.org/spreadsheetml/2006/main" count="145" uniqueCount="100">
  <si>
    <t>№ п.п.</t>
  </si>
  <si>
    <t>Вид рослини</t>
  </si>
  <si>
    <t>Кількість</t>
  </si>
  <si>
    <t>Ціна за одиницю</t>
  </si>
  <si>
    <t>Сума</t>
  </si>
  <si>
    <t>Кам'янка</t>
  </si>
  <si>
    <t>Клен звичайний</t>
  </si>
  <si>
    <t>Каштан Бріотті</t>
  </si>
  <si>
    <t>Дуб звичайний</t>
  </si>
  <si>
    <t>Ясен звичайний</t>
  </si>
  <si>
    <t>Липа дрібнолиста</t>
  </si>
  <si>
    <t>Магнолія кобус</t>
  </si>
  <si>
    <t>Глід звичайний «Paul’s Scarlet»</t>
  </si>
  <si>
    <t>Сакура Канзан</t>
  </si>
  <si>
    <t>Яблуня райська</t>
  </si>
  <si>
    <t>Кущі</t>
  </si>
  <si>
    <t>Бузок звичайний</t>
  </si>
  <si>
    <t>Золотий дощ</t>
  </si>
  <si>
    <t>Дейція гібридна</t>
  </si>
  <si>
    <t>Жасмин садовий</t>
  </si>
  <si>
    <t>Пухироплідник калинолистий</t>
  </si>
  <si>
    <t>Бирючина звичайна (Ligustrum vulgare)</t>
  </si>
  <si>
    <t>Газон рулон</t>
  </si>
  <si>
    <t>Пергола під розу</t>
  </si>
  <si>
    <t>Лавки</t>
  </si>
  <si>
    <t>Урни</t>
  </si>
  <si>
    <t>Роза штамбова</t>
  </si>
  <si>
    <t>Рози плетнисті</t>
  </si>
  <si>
    <t>Клумби</t>
  </si>
  <si>
    <t>РАЗОМ ДЕРЕВА</t>
  </si>
  <si>
    <t>РАЗОМ КУЩІ</t>
  </si>
  <si>
    <t>РАЗОМ РОЗДІЛ ІІІ</t>
  </si>
  <si>
    <t>РОЗДІЛ ІІ  Кущі</t>
  </si>
  <si>
    <t>РОЗДІЛ ІІІ</t>
  </si>
  <si>
    <t>РОЗДІЛ І  ДЕРЕВА</t>
  </si>
  <si>
    <t>РАЗОМ  РОЗДІЛ І+ІІ+ІІІ</t>
  </si>
  <si>
    <t>Опори для дерев</t>
  </si>
  <si>
    <t>місце</t>
  </si>
  <si>
    <t>кількість</t>
  </si>
  <si>
    <t>ціна за од.</t>
  </si>
  <si>
    <t>вартість</t>
  </si>
  <si>
    <t>Посадка дерев і кущів</t>
  </si>
  <si>
    <t>тип</t>
  </si>
  <si>
    <t>Дерева</t>
  </si>
  <si>
    <t>грн з ПДВ</t>
  </si>
  <si>
    <t>Разом по Кам'янці</t>
  </si>
  <si>
    <t>Позиція</t>
  </si>
  <si>
    <t>Рясне 1</t>
  </si>
  <si>
    <t>Клен сріблястий</t>
  </si>
  <si>
    <t>Клен псевдоплатановий</t>
  </si>
  <si>
    <t>Клен Крімсоні Сентрі</t>
  </si>
  <si>
    <t>Платан західний</t>
  </si>
  <si>
    <t>Робінія Умбракуліфера</t>
  </si>
  <si>
    <t>Слива розлога Голівуд</t>
  </si>
  <si>
    <t>Глід сливолистий</t>
  </si>
  <si>
    <t>Дерен білий</t>
  </si>
  <si>
    <t>Вейгела квітуча</t>
  </si>
  <si>
    <t>Форзиція</t>
  </si>
  <si>
    <t>інші кущі + рози</t>
  </si>
  <si>
    <t>інше</t>
  </si>
  <si>
    <t>лавки</t>
  </si>
  <si>
    <t>пергола</t>
  </si>
  <si>
    <t>урни</t>
  </si>
  <si>
    <t>клумби</t>
  </si>
  <si>
    <t>бруківка</t>
  </si>
  <si>
    <t>посадка кущів</t>
  </si>
  <si>
    <t xml:space="preserve">Посадка дерев </t>
  </si>
  <si>
    <t>грунт</t>
  </si>
  <si>
    <t>непередбачені витрати</t>
  </si>
  <si>
    <t>проект</t>
  </si>
  <si>
    <t>Проектна документація</t>
  </si>
  <si>
    <t>Найменування</t>
  </si>
  <si>
    <t>Грунт</t>
  </si>
  <si>
    <t>Інфраструктура</t>
  </si>
  <si>
    <t>Ціна</t>
  </si>
  <si>
    <t>роботи</t>
  </si>
  <si>
    <t>бірючина, пухироплідник, граб</t>
  </si>
  <si>
    <t>бузок, жасмин, вейгела</t>
  </si>
  <si>
    <t>високі повнорозмірні дерева - катальпа, клени, платани, манжурський горіх, липа, дуб, ясен</t>
  </si>
  <si>
    <t>родючий грунт, м3</t>
  </si>
  <si>
    <t>робота екскаватора</t>
  </si>
  <si>
    <t>магнолія, катальпа, платан, сакура, клени японські</t>
  </si>
  <si>
    <t>ялинка голуба або інша красива повільнаростуча форма від 3м.</t>
  </si>
  <si>
    <t>магнолія, катальпа, платан, сакура, плакуча верба, гінкго</t>
  </si>
  <si>
    <t>гліцинія, виноград, плющ, кампсис, жимолость, гліцинія</t>
  </si>
  <si>
    <t>перголи для ліан вздовж хідника</t>
  </si>
  <si>
    <t>хідник до дитячого майданчика</t>
  </si>
  <si>
    <t>освітлення (5-6 стильних стовпів з ЛЕД ліхтарями)</t>
  </si>
  <si>
    <t>лавки авторські(в стилі перголи) габіони, зварні</t>
  </si>
  <si>
    <t>урни авторські(в стилі перголи) габіони, зварні</t>
  </si>
  <si>
    <t>магнолія, катальпа, сакура, верба кучерява</t>
  </si>
  <si>
    <t>засипка газону</t>
  </si>
  <si>
    <t>червонолисті клени, японські клени, платани</t>
  </si>
  <si>
    <t>розчистка території</t>
  </si>
  <si>
    <t xml:space="preserve">Ескізні пропозиції по реорганізації та озеленення простору біля ЖЕКу від ЛКП Просторового розвитку </t>
  </si>
  <si>
    <t>Проектні роботи 10%</t>
  </si>
  <si>
    <t>Рясне-2</t>
  </si>
  <si>
    <t>Ялинка</t>
  </si>
  <si>
    <t>Всього:</t>
  </si>
  <si>
    <t>Разом по Кам'янці,Рясне 1,Рясне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</si>
</sst>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3" borderId="4" xfId="0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/>
    <xf numFmtId="0" fontId="5" fillId="0" borderId="4" xfId="0" applyFont="1" applyBorder="1" applyAlignment="1"/>
    <xf numFmtId="0" fontId="1" fillId="0" borderId="4" xfId="0" applyFont="1" applyBorder="1" applyAlignment="1"/>
    <xf numFmtId="0" fontId="7" fillId="4" borderId="0" xfId="0" applyFont="1" applyFill="1"/>
    <xf numFmtId="0" fontId="0" fillId="4" borderId="0" xfId="0" applyFill="1"/>
    <xf numFmtId="0" fontId="8" fillId="0" borderId="0" xfId="1" applyFont="1" applyAlignment="1"/>
    <xf numFmtId="0" fontId="2" fillId="0" borderId="1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3" fillId="0" borderId="4" xfId="1" applyFont="1" applyBorder="1" applyAlignment="1">
      <alignment horizontal="left" wrapText="1"/>
    </xf>
    <xf numFmtId="0" fontId="3" fillId="0" borderId="4" xfId="1" applyFont="1" applyBorder="1" applyAlignment="1">
      <alignment wrapText="1"/>
    </xf>
    <xf numFmtId="0" fontId="2" fillId="0" borderId="4" xfId="1" applyFont="1" applyBorder="1" applyAlignment="1">
      <alignment horizontal="left" wrapText="1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right" wrapText="1"/>
    </xf>
    <xf numFmtId="0" fontId="8" fillId="0" borderId="4" xfId="1" applyFont="1" applyBorder="1" applyAlignment="1"/>
    <xf numFmtId="0" fontId="3" fillId="0" borderId="0" xfId="1" applyFont="1" applyAlignment="1"/>
    <xf numFmtId="0" fontId="3" fillId="0" borderId="4" xfId="1" applyFont="1" applyBorder="1" applyAlignment="1"/>
    <xf numFmtId="0" fontId="2" fillId="0" borderId="0" xfId="1" applyFont="1" applyBorder="1" applyAlignment="1">
      <alignment horizontal="left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4" xfId="0" applyFont="1" applyFill="1" applyBorder="1" applyAlignment="1"/>
    <xf numFmtId="0" fontId="3" fillId="2" borderId="3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2" fillId="5" borderId="17" xfId="1" applyFont="1" applyFill="1" applyBorder="1" applyAlignment="1">
      <alignment horizontal="center" wrapText="1"/>
    </xf>
    <xf numFmtId="0" fontId="2" fillId="5" borderId="18" xfId="1" applyFont="1" applyFill="1" applyBorder="1" applyAlignment="1">
      <alignment horizontal="center" wrapText="1"/>
    </xf>
    <xf numFmtId="0" fontId="3" fillId="5" borderId="3" xfId="1" applyFont="1" applyFill="1" applyBorder="1" applyAlignment="1">
      <alignment horizontal="center" wrapText="1"/>
    </xf>
    <xf numFmtId="0" fontId="3" fillId="5" borderId="0" xfId="1" applyFont="1" applyFill="1" applyBorder="1" applyAlignment="1">
      <alignment horizontal="center" wrapText="1"/>
    </xf>
    <xf numFmtId="0" fontId="2" fillId="5" borderId="19" xfId="1" applyFont="1" applyFill="1" applyBorder="1" applyAlignment="1">
      <alignment horizontal="center" wrapText="1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1" fillId="0" borderId="25" xfId="2" applyFont="1" applyBorder="1" applyAlignment="1">
      <alignment wrapText="1"/>
    </xf>
    <xf numFmtId="0" fontId="12" fillId="0" borderId="25" xfId="2" applyFont="1" applyBorder="1" applyAlignment="1">
      <alignment wrapText="1"/>
    </xf>
    <xf numFmtId="0" fontId="11" fillId="0" borderId="25" xfId="2" applyFont="1" applyBorder="1" applyAlignment="1">
      <alignment wrapText="1"/>
    </xf>
    <xf numFmtId="0" fontId="11" fillId="0" borderId="0" xfId="2" applyFont="1"/>
    <xf numFmtId="0" fontId="11" fillId="0" borderId="25" xfId="2" applyFont="1" applyBorder="1"/>
    <xf numFmtId="0" fontId="7" fillId="0" borderId="0" xfId="0" applyFont="1"/>
    <xf numFmtId="0" fontId="13" fillId="0" borderId="25" xfId="2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139" workbookViewId="0">
      <selection activeCell="J157" sqref="J157"/>
    </sheetView>
  </sheetViews>
  <sheetFormatPr defaultRowHeight="15" x14ac:dyDescent="0.25"/>
  <cols>
    <col min="2" max="2" width="39.85546875" customWidth="1"/>
    <col min="3" max="3" width="10.5703125" customWidth="1"/>
    <col min="4" max="5" width="17.7109375" customWidth="1"/>
    <col min="10" max="10" width="11.28515625" bestFit="1" customWidth="1"/>
  </cols>
  <sheetData>
    <row r="1" spans="1:5" ht="16.5" customHeight="1" x14ac:dyDescent="0.25"/>
    <row r="2" spans="1:5" x14ac:dyDescent="0.25">
      <c r="A2" s="36" t="s">
        <v>0</v>
      </c>
      <c r="B2" s="2" t="s">
        <v>1</v>
      </c>
      <c r="C2" s="37" t="s">
        <v>2</v>
      </c>
      <c r="D2" s="1" t="s">
        <v>3</v>
      </c>
      <c r="E2" s="1" t="s">
        <v>4</v>
      </c>
    </row>
    <row r="3" spans="1:5" ht="16.5" customHeight="1" x14ac:dyDescent="0.25">
      <c r="A3" s="78" t="s">
        <v>5</v>
      </c>
      <c r="B3" s="79"/>
      <c r="C3" s="79"/>
      <c r="D3" s="79"/>
      <c r="E3" s="79"/>
    </row>
    <row r="4" spans="1:5" ht="16.5" customHeight="1" x14ac:dyDescent="0.25">
      <c r="A4" s="82" t="s">
        <v>34</v>
      </c>
      <c r="B4" s="83"/>
      <c r="C4" s="83"/>
      <c r="D4" s="83"/>
      <c r="E4" s="84"/>
    </row>
    <row r="5" spans="1:5" ht="28.5" customHeight="1" x14ac:dyDescent="0.25">
      <c r="A5" s="2">
        <v>1</v>
      </c>
      <c r="B5" s="3" t="s">
        <v>6</v>
      </c>
      <c r="C5" s="2">
        <v>21</v>
      </c>
      <c r="D5" s="2">
        <v>1500</v>
      </c>
      <c r="E5" s="2">
        <f t="shared" ref="E5:E14" si="0">C5*D5</f>
        <v>31500</v>
      </c>
    </row>
    <row r="6" spans="1:5" ht="22.5" customHeight="1" x14ac:dyDescent="0.25">
      <c r="A6" s="4">
        <v>2</v>
      </c>
      <c r="B6" s="5" t="s">
        <v>7</v>
      </c>
      <c r="C6" s="6">
        <v>2</v>
      </c>
      <c r="D6" s="7">
        <v>3000</v>
      </c>
      <c r="E6" s="7">
        <f t="shared" si="0"/>
        <v>6000</v>
      </c>
    </row>
    <row r="7" spans="1:5" ht="26.25" customHeight="1" x14ac:dyDescent="0.25">
      <c r="A7" s="4"/>
      <c r="B7" s="5" t="s">
        <v>8</v>
      </c>
      <c r="C7" s="6">
        <v>2</v>
      </c>
      <c r="D7" s="7">
        <v>1200</v>
      </c>
      <c r="E7" s="7">
        <f t="shared" si="0"/>
        <v>2400</v>
      </c>
    </row>
    <row r="8" spans="1:5" ht="27" customHeight="1" x14ac:dyDescent="0.25">
      <c r="A8" s="4"/>
      <c r="B8" s="5" t="s">
        <v>9</v>
      </c>
      <c r="C8" s="6">
        <v>3</v>
      </c>
      <c r="D8" s="7">
        <v>1200</v>
      </c>
      <c r="E8" s="7">
        <f t="shared" si="0"/>
        <v>3600</v>
      </c>
    </row>
    <row r="9" spans="1:5" ht="30" customHeight="1" x14ac:dyDescent="0.25">
      <c r="A9" s="4"/>
      <c r="B9" s="5" t="s">
        <v>10</v>
      </c>
      <c r="C9" s="6">
        <v>3</v>
      </c>
      <c r="D9" s="7">
        <v>2000</v>
      </c>
      <c r="E9" s="7">
        <f t="shared" si="0"/>
        <v>6000</v>
      </c>
    </row>
    <row r="10" spans="1:5" ht="17.25" customHeight="1" x14ac:dyDescent="0.25">
      <c r="A10" s="4"/>
      <c r="B10" s="5" t="s">
        <v>11</v>
      </c>
      <c r="C10" s="6">
        <v>3</v>
      </c>
      <c r="D10" s="7">
        <v>2500</v>
      </c>
      <c r="E10" s="7">
        <f t="shared" si="0"/>
        <v>7500</v>
      </c>
    </row>
    <row r="11" spans="1:5" ht="32.25" customHeight="1" x14ac:dyDescent="0.25">
      <c r="A11" s="4"/>
      <c r="B11" s="5" t="s">
        <v>12</v>
      </c>
      <c r="C11" s="6">
        <v>4</v>
      </c>
      <c r="D11" s="7">
        <v>1800</v>
      </c>
      <c r="E11" s="7">
        <f t="shared" si="0"/>
        <v>7200</v>
      </c>
    </row>
    <row r="12" spans="1:5" ht="21" customHeight="1" x14ac:dyDescent="0.25">
      <c r="A12" s="4"/>
      <c r="B12" s="5" t="s">
        <v>13</v>
      </c>
      <c r="C12" s="6">
        <v>34</v>
      </c>
      <c r="D12" s="7">
        <v>2200</v>
      </c>
      <c r="E12" s="7">
        <f t="shared" si="0"/>
        <v>74800</v>
      </c>
    </row>
    <row r="13" spans="1:5" ht="21" customHeight="1" x14ac:dyDescent="0.25">
      <c r="A13" s="4"/>
      <c r="B13" s="5" t="s">
        <v>97</v>
      </c>
      <c r="C13" s="6">
        <v>3</v>
      </c>
      <c r="D13" s="7">
        <v>5000</v>
      </c>
      <c r="E13" s="7">
        <f t="shared" si="0"/>
        <v>15000</v>
      </c>
    </row>
    <row r="14" spans="1:5" ht="19.5" customHeight="1" x14ac:dyDescent="0.25">
      <c r="A14" s="4"/>
      <c r="B14" s="5" t="s">
        <v>14</v>
      </c>
      <c r="C14" s="6">
        <v>1</v>
      </c>
      <c r="D14" s="7">
        <v>1800</v>
      </c>
      <c r="E14" s="7">
        <f t="shared" si="0"/>
        <v>1800</v>
      </c>
    </row>
    <row r="15" spans="1:5" x14ac:dyDescent="0.25">
      <c r="A15" s="19"/>
      <c r="B15" s="20" t="s">
        <v>29</v>
      </c>
      <c r="C15" s="21">
        <f>SUM(C5:C14)</f>
        <v>76</v>
      </c>
      <c r="D15" s="22"/>
      <c r="E15" s="23">
        <f>SUM(E5:E14)</f>
        <v>155800</v>
      </c>
    </row>
    <row r="16" spans="1:5" x14ac:dyDescent="0.25">
      <c r="A16" s="80" t="s">
        <v>32</v>
      </c>
      <c r="B16" s="81"/>
      <c r="C16" s="81"/>
      <c r="D16" s="81"/>
      <c r="E16" s="81"/>
    </row>
    <row r="17" spans="1:5" ht="23.25" customHeight="1" x14ac:dyDescent="0.25">
      <c r="A17" s="8"/>
      <c r="B17" s="9" t="s">
        <v>16</v>
      </c>
      <c r="C17" s="10">
        <v>6</v>
      </c>
      <c r="D17" s="11">
        <v>160</v>
      </c>
      <c r="E17" s="11">
        <f t="shared" ref="E17:E24" si="1">C17*D17</f>
        <v>960</v>
      </c>
    </row>
    <row r="18" spans="1:5" ht="21" customHeight="1" x14ac:dyDescent="0.25">
      <c r="A18" s="4"/>
      <c r="B18" s="5" t="s">
        <v>17</v>
      </c>
      <c r="C18" s="6">
        <v>2</v>
      </c>
      <c r="D18" s="7">
        <v>100</v>
      </c>
      <c r="E18" s="7">
        <f t="shared" si="1"/>
        <v>200</v>
      </c>
    </row>
    <row r="19" spans="1:5" ht="15.75" customHeight="1" x14ac:dyDescent="0.25">
      <c r="A19" s="4"/>
      <c r="B19" s="5" t="s">
        <v>18</v>
      </c>
      <c r="C19" s="6">
        <v>2</v>
      </c>
      <c r="D19" s="7">
        <v>90</v>
      </c>
      <c r="E19" s="7">
        <f t="shared" si="1"/>
        <v>180</v>
      </c>
    </row>
    <row r="20" spans="1:5" ht="20.25" customHeight="1" x14ac:dyDescent="0.25">
      <c r="A20" s="4"/>
      <c r="B20" s="5" t="s">
        <v>19</v>
      </c>
      <c r="C20" s="6">
        <v>2</v>
      </c>
      <c r="D20" s="7">
        <v>90</v>
      </c>
      <c r="E20" s="7">
        <f t="shared" si="1"/>
        <v>180</v>
      </c>
    </row>
    <row r="21" spans="1:5" ht="19.5" customHeight="1" x14ac:dyDescent="0.25">
      <c r="A21" s="4"/>
      <c r="B21" s="5" t="s">
        <v>20</v>
      </c>
      <c r="C21" s="6">
        <v>128</v>
      </c>
      <c r="D21" s="7">
        <v>90</v>
      </c>
      <c r="E21" s="7">
        <f t="shared" si="1"/>
        <v>11520</v>
      </c>
    </row>
    <row r="22" spans="1:5" ht="37.5" customHeight="1" x14ac:dyDescent="0.25">
      <c r="A22" s="12"/>
      <c r="B22" s="13" t="s">
        <v>21</v>
      </c>
      <c r="C22" s="14">
        <v>175</v>
      </c>
      <c r="D22" s="15">
        <v>80</v>
      </c>
      <c r="E22" s="15">
        <f t="shared" si="1"/>
        <v>14000</v>
      </c>
    </row>
    <row r="23" spans="1:5" ht="19.5" customHeight="1" x14ac:dyDescent="0.25">
      <c r="A23" s="16"/>
      <c r="B23" s="17" t="s">
        <v>26</v>
      </c>
      <c r="C23" s="18">
        <v>5</v>
      </c>
      <c r="D23" s="18">
        <v>500</v>
      </c>
      <c r="E23" s="28">
        <f t="shared" si="1"/>
        <v>2500</v>
      </c>
    </row>
    <row r="24" spans="1:5" x14ac:dyDescent="0.25">
      <c r="A24" s="16"/>
      <c r="B24" s="17" t="s">
        <v>27</v>
      </c>
      <c r="C24" s="18">
        <v>40</v>
      </c>
      <c r="D24" s="18">
        <v>125</v>
      </c>
      <c r="E24" s="28">
        <f t="shared" si="1"/>
        <v>5000</v>
      </c>
    </row>
    <row r="25" spans="1:5" x14ac:dyDescent="0.25">
      <c r="A25" s="24"/>
      <c r="B25" s="25" t="s">
        <v>30</v>
      </c>
      <c r="C25" s="26">
        <f>SUM(C17:C24)</f>
        <v>360</v>
      </c>
      <c r="D25" s="24"/>
      <c r="E25" s="27">
        <f>SUM(E17:E24)</f>
        <v>34540</v>
      </c>
    </row>
    <row r="26" spans="1:5" x14ac:dyDescent="0.25">
      <c r="A26" s="16"/>
      <c r="B26" s="16"/>
      <c r="C26" s="16"/>
      <c r="D26" s="29" t="s">
        <v>33</v>
      </c>
      <c r="E26" s="16"/>
    </row>
    <row r="27" spans="1:5" x14ac:dyDescent="0.25">
      <c r="A27" s="16"/>
      <c r="B27" s="17" t="s">
        <v>22</v>
      </c>
      <c r="C27" s="18">
        <v>500</v>
      </c>
      <c r="D27" s="18">
        <v>120</v>
      </c>
      <c r="E27" s="28">
        <f>C27*D27</f>
        <v>60000</v>
      </c>
    </row>
    <row r="28" spans="1:5" x14ac:dyDescent="0.25">
      <c r="A28" s="16"/>
      <c r="B28" s="17" t="s">
        <v>23</v>
      </c>
      <c r="C28" s="18">
        <v>20</v>
      </c>
      <c r="D28" s="18">
        <v>17500</v>
      </c>
      <c r="E28" s="28">
        <f>C28*D28</f>
        <v>350000</v>
      </c>
    </row>
    <row r="29" spans="1:5" x14ac:dyDescent="0.25">
      <c r="A29" s="16"/>
      <c r="B29" s="17" t="s">
        <v>24</v>
      </c>
      <c r="C29" s="18">
        <v>10</v>
      </c>
      <c r="D29" s="18">
        <v>8000</v>
      </c>
      <c r="E29" s="28">
        <f t="shared" ref="E29:E31" si="2">C29*D29</f>
        <v>80000</v>
      </c>
    </row>
    <row r="30" spans="1:5" x14ac:dyDescent="0.25">
      <c r="A30" s="16"/>
      <c r="B30" s="17" t="s">
        <v>25</v>
      </c>
      <c r="C30" s="18">
        <v>10</v>
      </c>
      <c r="D30" s="18">
        <v>2500</v>
      </c>
      <c r="E30" s="28">
        <f t="shared" si="2"/>
        <v>25000</v>
      </c>
    </row>
    <row r="31" spans="1:5" x14ac:dyDescent="0.25">
      <c r="A31" s="16"/>
      <c r="B31" s="17" t="s">
        <v>28</v>
      </c>
      <c r="C31" s="18">
        <v>3</v>
      </c>
      <c r="D31" s="18">
        <v>50000</v>
      </c>
      <c r="E31" s="28">
        <f t="shared" si="2"/>
        <v>150000</v>
      </c>
    </row>
    <row r="32" spans="1:5" x14ac:dyDescent="0.25">
      <c r="A32" s="30"/>
      <c r="B32" s="31" t="s">
        <v>31</v>
      </c>
      <c r="C32" s="30"/>
      <c r="D32" s="30"/>
      <c r="E32" s="32">
        <f>SUM(E27:E31)</f>
        <v>665000</v>
      </c>
    </row>
    <row r="33" spans="1:5" x14ac:dyDescent="0.25">
      <c r="A33" s="33"/>
      <c r="B33" s="34" t="s">
        <v>35</v>
      </c>
      <c r="C33" s="33"/>
      <c r="D33" s="33"/>
      <c r="E33" s="35">
        <f>E15+E25+E32</f>
        <v>855340</v>
      </c>
    </row>
    <row r="38" spans="1:5" x14ac:dyDescent="0.25">
      <c r="A38" s="38"/>
      <c r="B38" s="44" t="s">
        <v>36</v>
      </c>
      <c r="C38" s="38"/>
      <c r="D38" s="38"/>
    </row>
    <row r="39" spans="1:5" x14ac:dyDescent="0.25">
      <c r="A39" s="39" t="s">
        <v>37</v>
      </c>
      <c r="B39" s="18" t="s">
        <v>38</v>
      </c>
      <c r="C39" s="39" t="s">
        <v>39</v>
      </c>
      <c r="D39" s="39" t="s">
        <v>40</v>
      </c>
    </row>
    <row r="40" spans="1:5" x14ac:dyDescent="0.25">
      <c r="A40" s="40" t="s">
        <v>5</v>
      </c>
      <c r="B40" s="40">
        <v>73</v>
      </c>
      <c r="C40" s="40">
        <v>350</v>
      </c>
      <c r="D40" s="47">
        <f>C40*B40</f>
        <v>25550</v>
      </c>
    </row>
    <row r="43" spans="1:5" x14ac:dyDescent="0.25">
      <c r="A43" s="41"/>
      <c r="B43" s="45" t="s">
        <v>41</v>
      </c>
      <c r="C43" s="41"/>
      <c r="D43" s="41"/>
    </row>
    <row r="44" spans="1:5" x14ac:dyDescent="0.25">
      <c r="A44" s="42" t="s">
        <v>42</v>
      </c>
      <c r="B44" s="42" t="s">
        <v>38</v>
      </c>
      <c r="C44" s="42" t="s">
        <v>39</v>
      </c>
      <c r="D44" s="42" t="s">
        <v>40</v>
      </c>
    </row>
    <row r="45" spans="1:5" x14ac:dyDescent="0.25">
      <c r="A45" s="85" t="s">
        <v>5</v>
      </c>
      <c r="B45" s="85"/>
      <c r="C45" s="85"/>
      <c r="D45" s="85"/>
    </row>
    <row r="46" spans="1:5" x14ac:dyDescent="0.25">
      <c r="A46" s="43" t="s">
        <v>43</v>
      </c>
      <c r="B46" s="43">
        <v>73</v>
      </c>
      <c r="C46" s="43">
        <v>120</v>
      </c>
      <c r="D46" s="46">
        <f>C46*B46</f>
        <v>8760</v>
      </c>
    </row>
    <row r="47" spans="1:5" x14ac:dyDescent="0.25">
      <c r="A47" s="43" t="s">
        <v>15</v>
      </c>
      <c r="B47" s="43">
        <v>360</v>
      </c>
      <c r="C47" s="43">
        <v>90</v>
      </c>
      <c r="D47" s="46">
        <f>C47*B47</f>
        <v>32400</v>
      </c>
    </row>
    <row r="48" spans="1:5" x14ac:dyDescent="0.25">
      <c r="A48" s="68" t="s">
        <v>70</v>
      </c>
      <c r="B48" s="16"/>
      <c r="C48" s="16"/>
      <c r="D48" s="29">
        <v>65000</v>
      </c>
    </row>
    <row r="50" spans="1:6" ht="18.75" x14ac:dyDescent="0.3">
      <c r="A50" s="48" t="s">
        <v>45</v>
      </c>
      <c r="B50" s="49"/>
      <c r="C50" s="49"/>
      <c r="D50" s="49"/>
      <c r="E50" s="48">
        <f>E33+D40+D46+D47+D48</f>
        <v>987050</v>
      </c>
      <c r="F50" t="s">
        <v>44</v>
      </c>
    </row>
    <row r="53" spans="1:6" ht="15.75" thickBot="1" x14ac:dyDescent="0.3"/>
    <row r="54" spans="1:6" ht="15.75" thickBot="1" x14ac:dyDescent="0.3">
      <c r="A54" s="63" t="s">
        <v>0</v>
      </c>
      <c r="B54" s="64" t="s">
        <v>46</v>
      </c>
      <c r="C54" s="64" t="s">
        <v>2</v>
      </c>
      <c r="D54" s="64" t="s">
        <v>3</v>
      </c>
      <c r="E54" s="65" t="s">
        <v>4</v>
      </c>
    </row>
    <row r="55" spans="1:6" x14ac:dyDescent="0.25">
      <c r="A55" s="69" t="s">
        <v>47</v>
      </c>
      <c r="B55" s="70"/>
      <c r="C55" s="70"/>
      <c r="D55" s="70"/>
      <c r="E55" s="70"/>
    </row>
    <row r="56" spans="1:6" x14ac:dyDescent="0.25">
      <c r="A56" s="73" t="s">
        <v>43</v>
      </c>
      <c r="B56" s="74"/>
      <c r="C56" s="74"/>
      <c r="D56" s="74"/>
      <c r="E56" s="74"/>
    </row>
    <row r="57" spans="1:6" x14ac:dyDescent="0.25">
      <c r="A57" s="52">
        <v>1</v>
      </c>
      <c r="B57" s="55" t="s">
        <v>48</v>
      </c>
      <c r="C57" s="53">
        <v>2</v>
      </c>
      <c r="D57" s="51">
        <v>2000</v>
      </c>
      <c r="E57" s="51">
        <v>4000</v>
      </c>
    </row>
    <row r="58" spans="1:6" x14ac:dyDescent="0.25">
      <c r="A58" s="52">
        <v>2</v>
      </c>
      <c r="B58" s="54" t="s">
        <v>6</v>
      </c>
      <c r="C58" s="53">
        <v>30</v>
      </c>
      <c r="D58" s="51">
        <v>1500</v>
      </c>
      <c r="E58" s="51">
        <v>45000</v>
      </c>
    </row>
    <row r="59" spans="1:6" x14ac:dyDescent="0.25">
      <c r="A59" s="57">
        <v>3</v>
      </c>
      <c r="B59" s="56" t="s">
        <v>49</v>
      </c>
      <c r="C59" s="57">
        <v>5</v>
      </c>
      <c r="D59" s="57">
        <v>1200</v>
      </c>
      <c r="E59" s="57">
        <v>6000</v>
      </c>
    </row>
    <row r="60" spans="1:6" x14ac:dyDescent="0.25">
      <c r="A60" s="57">
        <v>4</v>
      </c>
      <c r="B60" s="56" t="s">
        <v>50</v>
      </c>
      <c r="C60" s="57">
        <v>3</v>
      </c>
      <c r="D60" s="57">
        <v>2600</v>
      </c>
      <c r="E60" s="57">
        <v>7800</v>
      </c>
    </row>
    <row r="61" spans="1:6" x14ac:dyDescent="0.25">
      <c r="A61" s="57">
        <v>5</v>
      </c>
      <c r="B61" s="56" t="s">
        <v>9</v>
      </c>
      <c r="C61" s="57">
        <v>2</v>
      </c>
      <c r="D61" s="57">
        <v>1200</v>
      </c>
      <c r="E61" s="57">
        <v>2400</v>
      </c>
    </row>
    <row r="62" spans="1:6" x14ac:dyDescent="0.25">
      <c r="A62" s="57">
        <v>6</v>
      </c>
      <c r="B62" s="56" t="s">
        <v>8</v>
      </c>
      <c r="C62" s="57">
        <v>5</v>
      </c>
      <c r="D62" s="57">
        <v>1200</v>
      </c>
      <c r="E62" s="57">
        <v>6000</v>
      </c>
    </row>
    <row r="63" spans="1:6" x14ac:dyDescent="0.25">
      <c r="A63" s="57">
        <v>7</v>
      </c>
      <c r="B63" s="56" t="s">
        <v>10</v>
      </c>
      <c r="C63" s="57">
        <v>18</v>
      </c>
      <c r="D63" s="57">
        <v>2000</v>
      </c>
      <c r="E63" s="57">
        <v>36000</v>
      </c>
    </row>
    <row r="64" spans="1:6" x14ac:dyDescent="0.25">
      <c r="A64" s="57">
        <v>8</v>
      </c>
      <c r="B64" s="56" t="s">
        <v>51</v>
      </c>
      <c r="C64" s="57">
        <v>12</v>
      </c>
      <c r="D64" s="57">
        <v>2000</v>
      </c>
      <c r="E64" s="57">
        <v>24000</v>
      </c>
    </row>
    <row r="65" spans="1:5" x14ac:dyDescent="0.25">
      <c r="A65" s="57">
        <v>9</v>
      </c>
      <c r="B65" s="56" t="s">
        <v>52</v>
      </c>
      <c r="C65" s="57">
        <v>13</v>
      </c>
      <c r="D65" s="57">
        <v>1800</v>
      </c>
      <c r="E65" s="57">
        <v>23400</v>
      </c>
    </row>
    <row r="66" spans="1:5" x14ac:dyDescent="0.25">
      <c r="A66" s="57">
        <v>10</v>
      </c>
      <c r="B66" s="56" t="s">
        <v>11</v>
      </c>
      <c r="C66" s="57">
        <v>9</v>
      </c>
      <c r="D66" s="57">
        <v>2500</v>
      </c>
      <c r="E66" s="57">
        <v>22500</v>
      </c>
    </row>
    <row r="67" spans="1:5" x14ac:dyDescent="0.25">
      <c r="A67" s="57">
        <v>11</v>
      </c>
      <c r="B67" s="56" t="s">
        <v>13</v>
      </c>
      <c r="C67" s="57">
        <v>1</v>
      </c>
      <c r="D67" s="57">
        <v>2200</v>
      </c>
      <c r="E67" s="57">
        <v>2200</v>
      </c>
    </row>
    <row r="68" spans="1:5" x14ac:dyDescent="0.25">
      <c r="A68" s="57">
        <v>12</v>
      </c>
      <c r="B68" s="56" t="s">
        <v>53</v>
      </c>
      <c r="C68" s="57">
        <v>14</v>
      </c>
      <c r="D68" s="57">
        <v>1600</v>
      </c>
      <c r="E68" s="57">
        <v>22400</v>
      </c>
    </row>
    <row r="69" spans="1:5" x14ac:dyDescent="0.25">
      <c r="A69" s="57">
        <v>13</v>
      </c>
      <c r="B69" s="56" t="s">
        <v>14</v>
      </c>
      <c r="C69" s="57">
        <v>14</v>
      </c>
      <c r="D69" s="57">
        <v>1800</v>
      </c>
      <c r="E69" s="57">
        <v>25200</v>
      </c>
    </row>
    <row r="70" spans="1:5" x14ac:dyDescent="0.25">
      <c r="A70" s="57">
        <v>14</v>
      </c>
      <c r="B70" s="56" t="s">
        <v>12</v>
      </c>
      <c r="C70" s="57">
        <v>7</v>
      </c>
      <c r="D70" s="57">
        <v>1800</v>
      </c>
      <c r="E70" s="57">
        <v>12600</v>
      </c>
    </row>
    <row r="71" spans="1:5" x14ac:dyDescent="0.25">
      <c r="A71" s="57">
        <v>15</v>
      </c>
      <c r="B71" s="56" t="s">
        <v>54</v>
      </c>
      <c r="C71" s="57">
        <v>8</v>
      </c>
      <c r="D71" s="57">
        <v>850</v>
      </c>
      <c r="E71" s="57">
        <v>6800</v>
      </c>
    </row>
    <row r="72" spans="1:5" x14ac:dyDescent="0.25">
      <c r="A72" s="57">
        <v>16</v>
      </c>
      <c r="B72" s="56"/>
      <c r="C72" s="58">
        <v>143</v>
      </c>
      <c r="D72" s="57"/>
      <c r="E72" s="57"/>
    </row>
    <row r="73" spans="1:5" x14ac:dyDescent="0.25">
      <c r="A73" s="71" t="s">
        <v>15</v>
      </c>
      <c r="B73" s="72"/>
      <c r="C73" s="72"/>
      <c r="D73" s="72"/>
      <c r="E73" s="72"/>
    </row>
    <row r="74" spans="1:5" x14ac:dyDescent="0.25">
      <c r="A74" s="57">
        <v>17</v>
      </c>
      <c r="B74" s="56" t="s">
        <v>55</v>
      </c>
      <c r="C74" s="57">
        <v>15</v>
      </c>
      <c r="D74" s="57">
        <v>90</v>
      </c>
      <c r="E74" s="57">
        <v>1350</v>
      </c>
    </row>
    <row r="75" spans="1:5" x14ac:dyDescent="0.25">
      <c r="A75" s="57">
        <v>18</v>
      </c>
      <c r="B75" s="56" t="s">
        <v>16</v>
      </c>
      <c r="C75" s="57">
        <v>8</v>
      </c>
      <c r="D75" s="57">
        <v>160</v>
      </c>
      <c r="E75" s="57">
        <v>1280</v>
      </c>
    </row>
    <row r="76" spans="1:5" x14ac:dyDescent="0.25">
      <c r="A76" s="57">
        <v>19</v>
      </c>
      <c r="B76" s="56" t="s">
        <v>18</v>
      </c>
      <c r="C76" s="57">
        <v>11</v>
      </c>
      <c r="D76" s="57">
        <v>90</v>
      </c>
      <c r="E76" s="57">
        <v>990</v>
      </c>
    </row>
    <row r="77" spans="1:5" x14ac:dyDescent="0.25">
      <c r="A77" s="57">
        <v>20</v>
      </c>
      <c r="B77" s="56" t="s">
        <v>56</v>
      </c>
      <c r="C77" s="57">
        <v>6</v>
      </c>
      <c r="D77" s="57">
        <v>65</v>
      </c>
      <c r="E77" s="57">
        <v>390</v>
      </c>
    </row>
    <row r="78" spans="1:5" x14ac:dyDescent="0.25">
      <c r="A78" s="57">
        <v>21</v>
      </c>
      <c r="B78" s="56" t="s">
        <v>57</v>
      </c>
      <c r="C78" s="57">
        <v>4</v>
      </c>
      <c r="D78" s="57">
        <v>65</v>
      </c>
      <c r="E78" s="57">
        <v>260</v>
      </c>
    </row>
    <row r="79" spans="1:5" x14ac:dyDescent="0.25">
      <c r="A79" s="57">
        <v>22</v>
      </c>
      <c r="B79" s="56" t="s">
        <v>19</v>
      </c>
      <c r="C79" s="57">
        <v>10</v>
      </c>
      <c r="D79" s="57">
        <v>90</v>
      </c>
      <c r="E79" s="57">
        <v>900</v>
      </c>
    </row>
    <row r="80" spans="1:5" x14ac:dyDescent="0.25">
      <c r="A80" s="57">
        <v>23</v>
      </c>
      <c r="B80" s="54" t="s">
        <v>20</v>
      </c>
      <c r="C80" s="57">
        <v>65</v>
      </c>
      <c r="D80" s="57">
        <v>90</v>
      </c>
      <c r="E80" s="57">
        <v>5850</v>
      </c>
    </row>
    <row r="81" spans="1:5" x14ac:dyDescent="0.25">
      <c r="A81" s="57">
        <v>24</v>
      </c>
      <c r="B81" s="56" t="s">
        <v>58</v>
      </c>
      <c r="C81" s="57">
        <v>100</v>
      </c>
      <c r="D81" s="57">
        <v>90</v>
      </c>
      <c r="E81" s="57">
        <v>9000</v>
      </c>
    </row>
    <row r="82" spans="1:5" x14ac:dyDescent="0.25">
      <c r="A82" s="57"/>
      <c r="B82" s="56"/>
      <c r="C82" s="57"/>
      <c r="D82" s="57"/>
      <c r="E82" s="57"/>
    </row>
    <row r="83" spans="1:5" x14ac:dyDescent="0.25">
      <c r="A83" s="71" t="s">
        <v>59</v>
      </c>
      <c r="B83" s="72"/>
      <c r="C83" s="72"/>
      <c r="D83" s="72"/>
      <c r="E83" s="75"/>
    </row>
    <row r="84" spans="1:5" x14ac:dyDescent="0.25">
      <c r="A84" s="57">
        <v>25</v>
      </c>
      <c r="B84" s="56" t="s">
        <v>60</v>
      </c>
      <c r="C84" s="57">
        <v>5</v>
      </c>
      <c r="D84" s="57">
        <v>6000</v>
      </c>
      <c r="E84" s="57">
        <v>30000</v>
      </c>
    </row>
    <row r="85" spans="1:5" x14ac:dyDescent="0.25">
      <c r="A85" s="57">
        <v>26</v>
      </c>
      <c r="B85" s="56" t="s">
        <v>61</v>
      </c>
      <c r="C85" s="57">
        <v>15</v>
      </c>
      <c r="D85" s="57">
        <v>17500</v>
      </c>
      <c r="E85" s="57">
        <v>262500</v>
      </c>
    </row>
    <row r="86" spans="1:5" x14ac:dyDescent="0.25">
      <c r="A86" s="57">
        <v>27</v>
      </c>
      <c r="B86" s="56" t="s">
        <v>62</v>
      </c>
      <c r="C86" s="57">
        <v>20</v>
      </c>
      <c r="D86" s="57">
        <v>2500</v>
      </c>
      <c r="E86" s="57">
        <v>50000</v>
      </c>
    </row>
    <row r="87" spans="1:5" x14ac:dyDescent="0.25">
      <c r="A87" s="57">
        <v>28</v>
      </c>
      <c r="B87" s="56" t="s">
        <v>63</v>
      </c>
      <c r="C87" s="57">
        <v>2</v>
      </c>
      <c r="D87" s="57">
        <v>50000</v>
      </c>
      <c r="E87" s="57">
        <v>100000</v>
      </c>
    </row>
    <row r="88" spans="1:5" x14ac:dyDescent="0.25">
      <c r="A88" s="57">
        <v>29</v>
      </c>
      <c r="B88" s="56" t="s">
        <v>64</v>
      </c>
      <c r="C88" s="57">
        <v>100</v>
      </c>
      <c r="D88" s="57">
        <v>1000</v>
      </c>
      <c r="E88" s="57">
        <v>100000</v>
      </c>
    </row>
    <row r="89" spans="1:5" x14ac:dyDescent="0.25">
      <c r="A89" s="57">
        <v>30</v>
      </c>
      <c r="B89" s="62" t="s">
        <v>65</v>
      </c>
      <c r="C89" s="57">
        <v>219</v>
      </c>
      <c r="D89" s="57">
        <v>90</v>
      </c>
      <c r="E89" s="57">
        <v>19710</v>
      </c>
    </row>
    <row r="90" spans="1:5" x14ac:dyDescent="0.25">
      <c r="A90" s="57">
        <v>31</v>
      </c>
      <c r="B90" s="60" t="s">
        <v>66</v>
      </c>
      <c r="C90" s="57">
        <v>143</v>
      </c>
      <c r="D90" s="57">
        <v>120</v>
      </c>
      <c r="E90" s="57">
        <v>17160</v>
      </c>
    </row>
    <row r="91" spans="1:5" x14ac:dyDescent="0.25">
      <c r="A91" s="57">
        <v>32</v>
      </c>
      <c r="B91" s="60" t="s">
        <v>67</v>
      </c>
      <c r="C91" s="57">
        <v>142</v>
      </c>
      <c r="D91" s="57">
        <v>250</v>
      </c>
      <c r="E91" s="57">
        <v>35500</v>
      </c>
    </row>
    <row r="92" spans="1:5" x14ac:dyDescent="0.25">
      <c r="A92" s="57">
        <v>33</v>
      </c>
      <c r="B92" s="54" t="s">
        <v>36</v>
      </c>
      <c r="C92" s="57">
        <v>143</v>
      </c>
      <c r="D92" s="57">
        <v>350</v>
      </c>
      <c r="E92" s="57">
        <v>50050</v>
      </c>
    </row>
    <row r="93" spans="1:5" x14ac:dyDescent="0.25">
      <c r="A93" s="66">
        <v>34</v>
      </c>
      <c r="B93" s="61" t="s">
        <v>68</v>
      </c>
      <c r="C93" s="59"/>
      <c r="D93" s="59"/>
      <c r="E93" s="66">
        <v>15000</v>
      </c>
    </row>
    <row r="94" spans="1:5" ht="15.75" thickBot="1" x14ac:dyDescent="0.3">
      <c r="A94" s="66">
        <v>35</v>
      </c>
      <c r="B94" s="61" t="s">
        <v>69</v>
      </c>
      <c r="C94" s="59"/>
      <c r="D94" s="59"/>
      <c r="E94" s="67">
        <v>50000</v>
      </c>
    </row>
    <row r="95" spans="1:5" x14ac:dyDescent="0.25">
      <c r="A95" s="50"/>
      <c r="B95" s="50"/>
      <c r="C95" s="50"/>
      <c r="D95" s="50"/>
      <c r="E95" s="76">
        <v>996240</v>
      </c>
    </row>
    <row r="96" spans="1:5" ht="15.75" thickBot="1" x14ac:dyDescent="0.3">
      <c r="A96" s="50"/>
      <c r="B96" s="50"/>
      <c r="C96" s="50"/>
      <c r="D96" s="50"/>
      <c r="E96" s="77"/>
    </row>
    <row r="100" spans="1:10" ht="18.75" x14ac:dyDescent="0.3">
      <c r="B100" s="91" t="s">
        <v>96</v>
      </c>
    </row>
    <row r="101" spans="1:10" ht="26.25" x14ac:dyDescent="0.25">
      <c r="A101" s="88"/>
      <c r="B101" s="88" t="s">
        <v>71</v>
      </c>
      <c r="C101" s="88" t="s">
        <v>43</v>
      </c>
      <c r="D101" s="88" t="s">
        <v>15</v>
      </c>
      <c r="E101" s="88" t="s">
        <v>72</v>
      </c>
      <c r="F101" s="88" t="s">
        <v>73</v>
      </c>
      <c r="G101" s="88" t="s">
        <v>74</v>
      </c>
      <c r="H101" s="88" t="s">
        <v>75</v>
      </c>
      <c r="I101" s="88" t="s">
        <v>73</v>
      </c>
      <c r="J101" s="88" t="s">
        <v>4</v>
      </c>
    </row>
    <row r="102" spans="1:10" ht="27" customHeight="1" x14ac:dyDescent="0.25">
      <c r="A102" s="92" t="s">
        <v>98</v>
      </c>
      <c r="B102" s="90"/>
      <c r="C102" s="88">
        <v>84</v>
      </c>
      <c r="D102" s="88">
        <v>740</v>
      </c>
      <c r="E102" s="88">
        <v>142</v>
      </c>
      <c r="F102" s="88">
        <v>131</v>
      </c>
      <c r="G102" s="88"/>
      <c r="H102" s="88">
        <v>45000</v>
      </c>
      <c r="I102" s="88">
        <v>0</v>
      </c>
      <c r="J102" s="87">
        <v>997625</v>
      </c>
    </row>
    <row r="103" spans="1:10" x14ac:dyDescent="0.25">
      <c r="A103" s="88"/>
      <c r="B103" s="88" t="s">
        <v>76</v>
      </c>
      <c r="C103" s="90"/>
      <c r="D103" s="88">
        <v>400</v>
      </c>
      <c r="E103" s="90"/>
      <c r="F103" s="90"/>
      <c r="G103" s="88">
        <v>100</v>
      </c>
      <c r="H103" s="90"/>
      <c r="I103" s="90"/>
      <c r="J103" s="88">
        <v>40000</v>
      </c>
    </row>
    <row r="104" spans="1:10" x14ac:dyDescent="0.25">
      <c r="A104" s="88"/>
      <c r="B104" s="88" t="s">
        <v>77</v>
      </c>
      <c r="C104" s="90"/>
      <c r="D104" s="88">
        <v>30</v>
      </c>
      <c r="E104" s="90"/>
      <c r="F104" s="90"/>
      <c r="G104" s="88">
        <v>200</v>
      </c>
      <c r="H104" s="90"/>
      <c r="I104" s="90"/>
      <c r="J104" s="88">
        <v>6000</v>
      </c>
    </row>
    <row r="105" spans="1:10" ht="26.25" x14ac:dyDescent="0.25">
      <c r="A105" s="88"/>
      <c r="B105" s="88" t="s">
        <v>78</v>
      </c>
      <c r="C105" s="88">
        <v>20</v>
      </c>
      <c r="D105" s="90"/>
      <c r="E105" s="90"/>
      <c r="F105" s="90"/>
      <c r="G105" s="88">
        <v>3000</v>
      </c>
      <c r="H105" s="90"/>
      <c r="I105" s="90"/>
      <c r="J105" s="88">
        <v>60000</v>
      </c>
    </row>
    <row r="106" spans="1:10" x14ac:dyDescent="0.25">
      <c r="A106" s="90"/>
      <c r="B106" s="88" t="s">
        <v>79</v>
      </c>
      <c r="C106" s="90"/>
      <c r="D106" s="90"/>
      <c r="E106" s="88">
        <v>40</v>
      </c>
      <c r="F106" s="90"/>
      <c r="G106" s="88">
        <v>250</v>
      </c>
      <c r="H106" s="90"/>
      <c r="I106" s="90"/>
      <c r="J106" s="88">
        <v>10000</v>
      </c>
    </row>
    <row r="107" spans="1:10" x14ac:dyDescent="0.25">
      <c r="A107" s="90"/>
      <c r="B107" s="88" t="s">
        <v>80</v>
      </c>
      <c r="C107" s="90"/>
      <c r="D107" s="90"/>
      <c r="E107" s="90"/>
      <c r="F107" s="90"/>
      <c r="G107" s="90"/>
      <c r="H107" s="88">
        <v>3000</v>
      </c>
      <c r="I107" s="90"/>
      <c r="J107" s="88">
        <v>3000</v>
      </c>
    </row>
    <row r="108" spans="1:10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88">
        <v>0</v>
      </c>
    </row>
    <row r="109" spans="1:10" x14ac:dyDescent="0.25">
      <c r="A109" s="88"/>
      <c r="B109" s="88" t="s">
        <v>77</v>
      </c>
      <c r="C109" s="90"/>
      <c r="D109" s="88">
        <v>30</v>
      </c>
      <c r="E109" s="90"/>
      <c r="F109" s="90"/>
      <c r="G109" s="88">
        <v>200</v>
      </c>
      <c r="H109" s="90"/>
      <c r="I109" s="90"/>
      <c r="J109" s="88">
        <v>6000</v>
      </c>
    </row>
    <row r="110" spans="1:10" x14ac:dyDescent="0.25">
      <c r="A110" s="90"/>
      <c r="B110" s="88" t="s">
        <v>79</v>
      </c>
      <c r="C110" s="90"/>
      <c r="D110" s="90"/>
      <c r="E110" s="88">
        <v>10.8</v>
      </c>
      <c r="F110" s="90"/>
      <c r="G110" s="88">
        <v>250</v>
      </c>
      <c r="H110" s="90"/>
      <c r="I110" s="90"/>
      <c r="J110" s="88">
        <v>2700</v>
      </c>
    </row>
    <row r="111" spans="1:10" ht="26.25" x14ac:dyDescent="0.25">
      <c r="A111" s="88"/>
      <c r="B111" s="88" t="s">
        <v>81</v>
      </c>
      <c r="C111" s="88">
        <v>10</v>
      </c>
      <c r="D111" s="90"/>
      <c r="E111" s="90"/>
      <c r="F111" s="90"/>
      <c r="G111" s="88">
        <v>3000</v>
      </c>
      <c r="H111" s="90"/>
      <c r="I111" s="90"/>
      <c r="J111" s="88">
        <v>30000</v>
      </c>
    </row>
    <row r="112" spans="1:10" x14ac:dyDescent="0.25">
      <c r="A112" s="88"/>
      <c r="B112" s="88" t="s">
        <v>77</v>
      </c>
      <c r="C112" s="90"/>
      <c r="D112" s="88">
        <v>20</v>
      </c>
      <c r="E112" s="90"/>
      <c r="F112" s="90"/>
      <c r="G112" s="88">
        <v>200</v>
      </c>
      <c r="H112" s="90"/>
      <c r="I112" s="90"/>
      <c r="J112" s="88">
        <v>4000</v>
      </c>
    </row>
    <row r="113" spans="1:10" x14ac:dyDescent="0.25">
      <c r="A113" s="90"/>
      <c r="B113" s="88" t="s">
        <v>79</v>
      </c>
      <c r="C113" s="90"/>
      <c r="D113" s="90"/>
      <c r="E113" s="88">
        <v>7.2</v>
      </c>
      <c r="F113" s="90"/>
      <c r="G113" s="88">
        <v>250</v>
      </c>
      <c r="H113" s="90"/>
      <c r="I113" s="90"/>
      <c r="J113" s="88">
        <v>1800</v>
      </c>
    </row>
    <row r="114" spans="1:10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88">
        <v>0</v>
      </c>
    </row>
    <row r="115" spans="1:10" x14ac:dyDescent="0.25">
      <c r="A115" s="88"/>
      <c r="B115" s="88" t="s">
        <v>76</v>
      </c>
      <c r="C115" s="90"/>
      <c r="D115" s="88">
        <v>50</v>
      </c>
      <c r="E115" s="90"/>
      <c r="F115" s="90"/>
      <c r="G115" s="88">
        <v>100</v>
      </c>
      <c r="H115" s="90"/>
      <c r="I115" s="90"/>
      <c r="J115" s="88">
        <v>5000</v>
      </c>
    </row>
    <row r="116" spans="1:10" x14ac:dyDescent="0.25">
      <c r="A116" s="90"/>
      <c r="B116" s="88" t="s">
        <v>79</v>
      </c>
      <c r="C116" s="90"/>
      <c r="D116" s="90"/>
      <c r="E116" s="88">
        <v>18</v>
      </c>
      <c r="F116" s="90"/>
      <c r="G116" s="88">
        <v>250</v>
      </c>
      <c r="H116" s="90"/>
      <c r="I116" s="90"/>
      <c r="J116" s="88">
        <v>4500</v>
      </c>
    </row>
    <row r="117" spans="1:10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88">
        <v>0</v>
      </c>
    </row>
    <row r="118" spans="1:10" ht="26.25" x14ac:dyDescent="0.25">
      <c r="A118" s="88"/>
      <c r="B118" s="88" t="s">
        <v>82</v>
      </c>
      <c r="C118" s="88">
        <v>1</v>
      </c>
      <c r="D118" s="90"/>
      <c r="E118" s="90"/>
      <c r="F118" s="90"/>
      <c r="G118" s="88">
        <v>20000</v>
      </c>
      <c r="H118" s="90"/>
      <c r="I118" s="90"/>
      <c r="J118" s="88">
        <v>20000</v>
      </c>
    </row>
    <row r="119" spans="1:10" x14ac:dyDescent="0.25">
      <c r="A119" s="90"/>
      <c r="B119" s="88" t="s">
        <v>79</v>
      </c>
      <c r="C119" s="90"/>
      <c r="D119" s="90"/>
      <c r="E119" s="88">
        <v>2</v>
      </c>
      <c r="F119" s="90"/>
      <c r="G119" s="88">
        <v>250</v>
      </c>
      <c r="H119" s="90"/>
      <c r="I119" s="90"/>
      <c r="J119" s="88">
        <v>500</v>
      </c>
    </row>
    <row r="120" spans="1:10" x14ac:dyDescent="0.25">
      <c r="A120" s="88"/>
      <c r="B120" s="88" t="s">
        <v>77</v>
      </c>
      <c r="C120" s="90"/>
      <c r="D120" s="88">
        <v>100</v>
      </c>
      <c r="E120" s="90"/>
      <c r="F120" s="90"/>
      <c r="G120" s="88">
        <v>200</v>
      </c>
      <c r="H120" s="90"/>
      <c r="I120" s="90"/>
      <c r="J120" s="88">
        <v>20000</v>
      </c>
    </row>
    <row r="121" spans="1:10" x14ac:dyDescent="0.25">
      <c r="A121" s="90"/>
      <c r="B121" s="88" t="s">
        <v>79</v>
      </c>
      <c r="C121" s="90"/>
      <c r="D121" s="90"/>
      <c r="E121" s="88">
        <v>36</v>
      </c>
      <c r="F121" s="90"/>
      <c r="G121" s="88">
        <v>250</v>
      </c>
      <c r="H121" s="90"/>
      <c r="I121" s="90"/>
      <c r="J121" s="88">
        <v>9000</v>
      </c>
    </row>
    <row r="122" spans="1:10" x14ac:dyDescent="0.25">
      <c r="A122" s="88"/>
      <c r="B122" s="90"/>
      <c r="C122" s="90"/>
      <c r="D122" s="90"/>
      <c r="E122" s="90"/>
      <c r="F122" s="90"/>
      <c r="G122" s="90"/>
      <c r="H122" s="90"/>
      <c r="I122" s="90"/>
      <c r="J122" s="88">
        <v>0</v>
      </c>
    </row>
    <row r="123" spans="1:10" ht="26.25" x14ac:dyDescent="0.25">
      <c r="A123" s="88"/>
      <c r="B123" s="88" t="s">
        <v>83</v>
      </c>
      <c r="C123" s="88">
        <v>20</v>
      </c>
      <c r="D123" s="90"/>
      <c r="E123" s="90"/>
      <c r="F123" s="90"/>
      <c r="G123" s="88">
        <v>3000</v>
      </c>
      <c r="H123" s="90"/>
      <c r="I123" s="90"/>
      <c r="J123" s="88">
        <v>60000</v>
      </c>
    </row>
    <row r="124" spans="1:10" x14ac:dyDescent="0.25">
      <c r="A124" s="90"/>
      <c r="B124" s="88" t="s">
        <v>79</v>
      </c>
      <c r="C124" s="90"/>
      <c r="D124" s="90"/>
      <c r="E124" s="88">
        <v>7.2</v>
      </c>
      <c r="F124" s="90"/>
      <c r="G124" s="88">
        <v>250</v>
      </c>
      <c r="H124" s="90"/>
      <c r="I124" s="90"/>
      <c r="J124" s="88">
        <v>1800</v>
      </c>
    </row>
    <row r="125" spans="1:10" ht="26.25" x14ac:dyDescent="0.25">
      <c r="A125" s="88"/>
      <c r="B125" s="88" t="s">
        <v>84</v>
      </c>
      <c r="C125" s="90"/>
      <c r="D125" s="88">
        <v>30</v>
      </c>
      <c r="E125" s="90"/>
      <c r="F125" s="90"/>
      <c r="G125" s="88">
        <v>200</v>
      </c>
      <c r="H125" s="90"/>
      <c r="I125" s="90"/>
      <c r="J125" s="88">
        <v>6000</v>
      </c>
    </row>
    <row r="126" spans="1:10" x14ac:dyDescent="0.25">
      <c r="A126" s="90"/>
      <c r="B126" s="88" t="s">
        <v>85</v>
      </c>
      <c r="C126" s="90"/>
      <c r="D126" s="90"/>
      <c r="E126" s="90"/>
      <c r="F126" s="88">
        <v>10</v>
      </c>
      <c r="G126" s="88">
        <v>5000</v>
      </c>
      <c r="H126" s="88">
        <v>5000</v>
      </c>
      <c r="I126" s="90"/>
      <c r="J126" s="88">
        <v>55000</v>
      </c>
    </row>
    <row r="127" spans="1:10" x14ac:dyDescent="0.25">
      <c r="A127" s="88"/>
      <c r="B127" s="90"/>
      <c r="C127" s="90"/>
      <c r="D127" s="90"/>
      <c r="E127" s="90"/>
      <c r="F127" s="90"/>
      <c r="G127" s="90"/>
      <c r="H127" s="90"/>
      <c r="I127" s="90"/>
      <c r="J127" s="88">
        <v>0</v>
      </c>
    </row>
    <row r="128" spans="1:10" x14ac:dyDescent="0.25">
      <c r="A128" s="88"/>
      <c r="B128" s="88" t="s">
        <v>86</v>
      </c>
      <c r="C128" s="90"/>
      <c r="D128" s="90"/>
      <c r="E128" s="90"/>
      <c r="F128" s="88">
        <v>100</v>
      </c>
      <c r="G128" s="88">
        <v>1000</v>
      </c>
      <c r="H128" s="90"/>
      <c r="I128" s="90"/>
      <c r="J128" s="88">
        <v>100000</v>
      </c>
    </row>
    <row r="129" spans="1:10" ht="26.25" x14ac:dyDescent="0.25">
      <c r="A129" s="90"/>
      <c r="B129" s="88" t="s">
        <v>87</v>
      </c>
      <c r="C129" s="90"/>
      <c r="D129" s="90"/>
      <c r="E129" s="90"/>
      <c r="F129" s="88">
        <v>5</v>
      </c>
      <c r="G129" s="88">
        <v>40000</v>
      </c>
      <c r="H129" s="88">
        <v>10000</v>
      </c>
      <c r="I129" s="90"/>
      <c r="J129" s="88">
        <v>210000</v>
      </c>
    </row>
    <row r="130" spans="1:10" x14ac:dyDescent="0.25">
      <c r="A130" s="88"/>
      <c r="B130" s="88" t="s">
        <v>88</v>
      </c>
      <c r="C130" s="90"/>
      <c r="D130" s="90"/>
      <c r="E130" s="90"/>
      <c r="F130" s="88">
        <v>10</v>
      </c>
      <c r="G130" s="88">
        <v>6000</v>
      </c>
      <c r="H130" s="90"/>
      <c r="I130" s="90"/>
      <c r="J130" s="88">
        <v>60000</v>
      </c>
    </row>
    <row r="131" spans="1:10" x14ac:dyDescent="0.25">
      <c r="A131" s="90"/>
      <c r="B131" s="88" t="s">
        <v>89</v>
      </c>
      <c r="C131" s="90"/>
      <c r="D131" s="90"/>
      <c r="E131" s="90"/>
      <c r="F131" s="88">
        <v>6</v>
      </c>
      <c r="G131" s="88">
        <v>2500</v>
      </c>
      <c r="H131" s="90"/>
      <c r="I131" s="90"/>
      <c r="J131" s="88">
        <v>15000</v>
      </c>
    </row>
    <row r="132" spans="1:10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88">
        <v>0</v>
      </c>
    </row>
    <row r="133" spans="1:10" x14ac:dyDescent="0.25">
      <c r="A133" s="88"/>
      <c r="B133" s="88" t="s">
        <v>90</v>
      </c>
      <c r="C133" s="88">
        <v>3</v>
      </c>
      <c r="D133" s="90"/>
      <c r="E133" s="90"/>
      <c r="F133" s="90"/>
      <c r="G133" s="88">
        <v>3000</v>
      </c>
      <c r="H133" s="90"/>
      <c r="I133" s="90"/>
      <c r="J133" s="88">
        <v>9000</v>
      </c>
    </row>
    <row r="134" spans="1:10" x14ac:dyDescent="0.25">
      <c r="A134" s="88"/>
      <c r="B134" s="88" t="s">
        <v>76</v>
      </c>
      <c r="C134" s="90"/>
      <c r="D134" s="88">
        <v>70</v>
      </c>
      <c r="E134" s="90"/>
      <c r="F134" s="90"/>
      <c r="G134" s="88">
        <v>100</v>
      </c>
      <c r="H134" s="90"/>
      <c r="I134" s="90"/>
      <c r="J134" s="88">
        <v>7000</v>
      </c>
    </row>
    <row r="135" spans="1:10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88">
        <v>0</v>
      </c>
    </row>
    <row r="136" spans="1:10" x14ac:dyDescent="0.25">
      <c r="A136" s="88"/>
      <c r="B136" s="88" t="s">
        <v>77</v>
      </c>
      <c r="C136" s="90"/>
      <c r="D136" s="88">
        <v>10</v>
      </c>
      <c r="E136" s="90"/>
      <c r="F136" s="90"/>
      <c r="G136" s="88">
        <v>200</v>
      </c>
      <c r="H136" s="90"/>
      <c r="I136" s="90"/>
      <c r="J136" s="88">
        <v>2000</v>
      </c>
    </row>
    <row r="137" spans="1:10" x14ac:dyDescent="0.25">
      <c r="A137" s="90"/>
      <c r="B137" s="88" t="s">
        <v>91</v>
      </c>
      <c r="C137" s="90"/>
      <c r="D137" s="90"/>
      <c r="E137" s="90"/>
      <c r="F137" s="90"/>
      <c r="G137" s="88">
        <v>2000</v>
      </c>
      <c r="H137" s="88">
        <v>2000</v>
      </c>
      <c r="I137" s="90"/>
      <c r="J137" s="88">
        <v>2000</v>
      </c>
    </row>
    <row r="138" spans="1:10" x14ac:dyDescent="0.25">
      <c r="A138" s="90"/>
      <c r="B138" s="88" t="s">
        <v>79</v>
      </c>
      <c r="C138" s="90"/>
      <c r="D138" s="90"/>
      <c r="E138" s="88">
        <v>10</v>
      </c>
      <c r="F138" s="90"/>
      <c r="G138" s="88">
        <v>250</v>
      </c>
      <c r="H138" s="90"/>
      <c r="I138" s="90"/>
      <c r="J138" s="88">
        <v>2500</v>
      </c>
    </row>
    <row r="139" spans="1:10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88">
        <v>0</v>
      </c>
    </row>
    <row r="140" spans="1:10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88">
        <v>0</v>
      </c>
    </row>
    <row r="141" spans="1:10" x14ac:dyDescent="0.25">
      <c r="A141" s="88"/>
      <c r="B141" s="88" t="s">
        <v>90</v>
      </c>
      <c r="C141" s="88">
        <v>15</v>
      </c>
      <c r="D141" s="90"/>
      <c r="E141" s="90"/>
      <c r="F141" s="90"/>
      <c r="G141" s="88">
        <v>3000</v>
      </c>
      <c r="H141" s="90"/>
      <c r="I141" s="90"/>
      <c r="J141" s="88">
        <v>45000</v>
      </c>
    </row>
    <row r="142" spans="1:10" x14ac:dyDescent="0.25">
      <c r="A142" s="90"/>
      <c r="B142" s="88" t="s">
        <v>79</v>
      </c>
      <c r="C142" s="90"/>
      <c r="D142" s="90"/>
      <c r="E142" s="88">
        <v>5.4</v>
      </c>
      <c r="F142" s="90"/>
      <c r="G142" s="88">
        <v>250</v>
      </c>
      <c r="H142" s="90"/>
      <c r="I142" s="90"/>
      <c r="J142" s="88">
        <v>1350</v>
      </c>
    </row>
    <row r="143" spans="1:10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88">
        <v>0</v>
      </c>
    </row>
    <row r="144" spans="1:10" x14ac:dyDescent="0.25">
      <c r="A144" s="88"/>
      <c r="B144" s="88" t="s">
        <v>92</v>
      </c>
      <c r="C144" s="88">
        <v>15</v>
      </c>
      <c r="D144" s="90"/>
      <c r="E144" s="90"/>
      <c r="F144" s="90"/>
      <c r="G144" s="88">
        <v>3000</v>
      </c>
      <c r="H144" s="90"/>
      <c r="I144" s="90"/>
      <c r="J144" s="88">
        <v>45000</v>
      </c>
    </row>
    <row r="145" spans="1:10" x14ac:dyDescent="0.25">
      <c r="A145" s="90"/>
      <c r="B145" s="88" t="s">
        <v>79</v>
      </c>
      <c r="C145" s="90"/>
      <c r="D145" s="90"/>
      <c r="E145" s="88">
        <v>5.4</v>
      </c>
      <c r="F145" s="90"/>
      <c r="G145" s="88">
        <v>250</v>
      </c>
      <c r="H145" s="90"/>
      <c r="I145" s="90"/>
      <c r="J145" s="88">
        <v>1350</v>
      </c>
    </row>
    <row r="146" spans="1:10" x14ac:dyDescent="0.25">
      <c r="A146" s="88"/>
      <c r="B146" s="88" t="s">
        <v>93</v>
      </c>
      <c r="C146" s="90"/>
      <c r="D146" s="90"/>
      <c r="E146" s="90"/>
      <c r="F146" s="90"/>
      <c r="G146" s="90"/>
      <c r="H146" s="88">
        <v>20000</v>
      </c>
      <c r="I146" s="90"/>
      <c r="J146" s="88">
        <v>20000</v>
      </c>
    </row>
    <row r="147" spans="1:10" x14ac:dyDescent="0.25">
      <c r="A147" s="88"/>
      <c r="B147" s="88" t="s">
        <v>93</v>
      </c>
      <c r="C147" s="90"/>
      <c r="D147" s="90"/>
      <c r="E147" s="90"/>
      <c r="F147" s="90"/>
      <c r="G147" s="90"/>
      <c r="H147" s="88">
        <v>5000</v>
      </c>
      <c r="I147" s="90"/>
      <c r="J147" s="88">
        <v>5000</v>
      </c>
    </row>
    <row r="148" spans="1:10" ht="16.5" customHeight="1" x14ac:dyDescent="0.25">
      <c r="A148" s="88"/>
      <c r="B148" s="90"/>
      <c r="C148" s="88">
        <v>84</v>
      </c>
      <c r="D148" s="90"/>
      <c r="E148" s="90"/>
      <c r="F148" s="90"/>
      <c r="G148" s="88">
        <v>400</v>
      </c>
      <c r="H148" s="90"/>
      <c r="I148" s="90"/>
      <c r="J148" s="88">
        <v>33600</v>
      </c>
    </row>
    <row r="149" spans="1:10" ht="26.25" customHeight="1" x14ac:dyDescent="0.25">
      <c r="A149" s="86" t="s">
        <v>94</v>
      </c>
      <c r="B149" s="86"/>
      <c r="C149" s="90"/>
      <c r="D149" s="90"/>
      <c r="E149" s="90"/>
      <c r="F149" s="90"/>
      <c r="G149" s="90"/>
      <c r="H149" s="88">
        <v>50000</v>
      </c>
      <c r="I149" s="90"/>
      <c r="J149" s="88">
        <v>50000</v>
      </c>
    </row>
    <row r="150" spans="1:10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88">
        <v>0</v>
      </c>
    </row>
    <row r="151" spans="1:10" ht="39" x14ac:dyDescent="0.25">
      <c r="A151" s="88" t="s">
        <v>95</v>
      </c>
      <c r="B151" s="90"/>
      <c r="C151" s="90"/>
      <c r="D151" s="90"/>
      <c r="E151" s="90"/>
      <c r="F151" s="90"/>
      <c r="G151" s="90"/>
      <c r="H151" s="88">
        <v>43525</v>
      </c>
      <c r="I151" s="90"/>
      <c r="J151" s="88">
        <v>43525</v>
      </c>
    </row>
    <row r="152" spans="1:10" x14ac:dyDescent="0.2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x14ac:dyDescent="0.2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x14ac:dyDescent="0.2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7" spans="1:10" ht="18.75" x14ac:dyDescent="0.3">
      <c r="A157" s="91" t="s">
        <v>99</v>
      </c>
      <c r="J157" s="91">
        <f>SUM(J102)+E95+E50</f>
        <v>2980915</v>
      </c>
    </row>
  </sheetData>
  <mergeCells count="10">
    <mergeCell ref="A3:E3"/>
    <mergeCell ref="A16:E16"/>
    <mergeCell ref="A4:E4"/>
    <mergeCell ref="A45:D45"/>
    <mergeCell ref="A149:B149"/>
    <mergeCell ref="A55:E55"/>
    <mergeCell ref="A73:E73"/>
    <mergeCell ref="A56:E56"/>
    <mergeCell ref="A83:E83"/>
    <mergeCell ref="E95:E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Yaroslav</dc:creator>
  <cp:lastModifiedBy>Yaroslav</cp:lastModifiedBy>
  <dcterms:created xsi:type="dcterms:W3CDTF">2017-09-12T16:49:14Z</dcterms:created>
  <dcterms:modified xsi:type="dcterms:W3CDTF">2017-09-14T11:35:52Z</dcterms:modified>
</cp:coreProperties>
</file>