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7" i="1"/>
  <c r="E34" i="1" s="1"/>
  <c r="E23" i="1"/>
  <c r="E29" i="1"/>
  <c r="E28" i="1"/>
  <c r="E26" i="1"/>
  <c r="E25" i="1"/>
  <c r="E24" i="1" l="1"/>
  <c r="E22" i="1"/>
  <c r="E20" i="1"/>
  <c r="E18" i="1"/>
  <c r="E17" i="1"/>
  <c r="E16" i="1"/>
  <c r="E15" i="1"/>
  <c r="E14" i="1"/>
  <c r="E12" i="1"/>
  <c r="E11" i="1"/>
  <c r="E10" i="1"/>
  <c r="E9" i="1"/>
  <c r="E8" i="1"/>
  <c r="E6" i="1"/>
  <c r="E5" i="1"/>
  <c r="E4" i="1"/>
  <c r="E36" i="1" l="1"/>
  <c r="E39" i="1" s="1"/>
  <c r="E3" i="1"/>
</calcChain>
</file>

<file path=xl/sharedStrings.xml><?xml version="1.0" encoding="utf-8"?>
<sst xmlns="http://schemas.openxmlformats.org/spreadsheetml/2006/main" count="41" uniqueCount="41">
  <si>
    <t>№п/п</t>
  </si>
  <si>
    <t>Статті витрат</t>
  </si>
  <si>
    <t>Необхідна кількість (шт., м2, мп, м3)</t>
  </si>
  <si>
    <t>Ціна за одиницю</t>
  </si>
  <si>
    <t>Орієнтовна вартість робіт</t>
  </si>
  <si>
    <t>Ігрове обладнання на майданчику</t>
  </si>
  <si>
    <t>Пісочниця "Будиночок"</t>
  </si>
  <si>
    <t>Лавки зі спинкою</t>
  </si>
  <si>
    <t>Лавки без спинки</t>
  </si>
  <si>
    <t>Витрати на будівельно-монтажні роботи</t>
  </si>
  <si>
    <t xml:space="preserve">Металопластикові вікна </t>
  </si>
  <si>
    <t>Металопластикові вікна 2,06х2,06</t>
  </si>
  <si>
    <t>Монтаж і демонтаж вікна п.5</t>
  </si>
  <si>
    <t>Металопластикове вікно 2,06х0,88</t>
  </si>
  <si>
    <t>Металопластикове вікно 2,06х1,15</t>
  </si>
  <si>
    <t>Монтаж і демонтаж вікна п.7,8</t>
  </si>
  <si>
    <t>Ремонт даху павільйону</t>
  </si>
  <si>
    <t>Демонтаж існуючого даху</t>
  </si>
  <si>
    <t>Крокви</t>
  </si>
  <si>
    <t>Профнастил</t>
  </si>
  <si>
    <t>Витрати на роботу</t>
  </si>
  <si>
    <t>Антисептик</t>
  </si>
  <si>
    <t>Встановлення підлоги павільйону</t>
  </si>
  <si>
    <t>Витрати на роботу щодо попереднього вирівнювання території та засипка піском</t>
  </si>
  <si>
    <t>Пісок</t>
  </si>
  <si>
    <t>Витрати на роботу щодо заливання бетонної стяжки</t>
  </si>
  <si>
    <t>Бетон</t>
  </si>
  <si>
    <t>Бетон, товщ. 15 см</t>
  </si>
  <si>
    <t>Сітка для армування</t>
  </si>
  <si>
    <t>Дошка терасна</t>
  </si>
  <si>
    <t>Витрати на встановлення дошки</t>
  </si>
  <si>
    <t>Поребрик</t>
  </si>
  <si>
    <t>Робота встановлення поребриків</t>
  </si>
  <si>
    <t>Розхідні матеріали (цвяхи, болти, шурупи, пінка для вікон, лаки, фарби)</t>
  </si>
  <si>
    <t>Доставка матеріалів</t>
  </si>
  <si>
    <t>Інше</t>
  </si>
  <si>
    <t>Озеленення території</t>
  </si>
  <si>
    <t>Непередбачувані витрати</t>
  </si>
  <si>
    <t>Витрати на проектно-кошторисну документацію</t>
  </si>
  <si>
    <t>Загальна орієнтовна вартість проекту</t>
  </si>
  <si>
    <t>Облаштування павільйону шафками та лавочками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</si>
</sst>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21" workbookViewId="0">
      <selection activeCell="E39" sqref="E39"/>
    </sheetView>
  </sheetViews>
  <sheetFormatPr defaultRowHeight="15" x14ac:dyDescent="0.25"/>
  <cols>
    <col min="2" max="2" width="42" customWidth="1"/>
    <col min="3" max="3" width="33.7109375" customWidth="1"/>
    <col min="4" max="4" width="17.7109375" customWidth="1"/>
    <col min="5" max="5" width="25.85546875" customWidth="1"/>
  </cols>
  <sheetData>
    <row r="1" spans="1:5" ht="38.25" customHeigh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B2" s="2" t="s">
        <v>5</v>
      </c>
    </row>
    <row r="3" spans="1:5" x14ac:dyDescent="0.25">
      <c r="A3">
        <v>1</v>
      </c>
      <c r="B3" t="s">
        <v>6</v>
      </c>
      <c r="C3">
        <v>1</v>
      </c>
      <c r="D3">
        <v>9164</v>
      </c>
      <c r="E3">
        <f>C3*D3</f>
        <v>9164</v>
      </c>
    </row>
    <row r="4" spans="1:5" x14ac:dyDescent="0.25">
      <c r="A4">
        <v>2</v>
      </c>
      <c r="B4" t="s">
        <v>7</v>
      </c>
      <c r="C4">
        <v>2</v>
      </c>
      <c r="D4">
        <v>1805</v>
      </c>
      <c r="E4">
        <f>C4*D4</f>
        <v>3610</v>
      </c>
    </row>
    <row r="5" spans="1:5" x14ac:dyDescent="0.25">
      <c r="A5">
        <v>3</v>
      </c>
      <c r="B5" t="s">
        <v>8</v>
      </c>
      <c r="C5">
        <v>2</v>
      </c>
      <c r="D5">
        <v>1340</v>
      </c>
      <c r="E5">
        <f>C5*D5</f>
        <v>2680</v>
      </c>
    </row>
    <row r="6" spans="1:5" x14ac:dyDescent="0.25">
      <c r="A6">
        <v>4</v>
      </c>
      <c r="B6" t="s">
        <v>9</v>
      </c>
      <c r="D6" s="1">
        <v>0.25</v>
      </c>
      <c r="E6">
        <f>(SUM(E3:E5))*D6</f>
        <v>3863.5</v>
      </c>
    </row>
    <row r="7" spans="1:5" x14ac:dyDescent="0.25">
      <c r="B7" s="2" t="s">
        <v>10</v>
      </c>
    </row>
    <row r="8" spans="1:5" x14ac:dyDescent="0.25">
      <c r="A8">
        <v>5</v>
      </c>
      <c r="B8" t="s">
        <v>11</v>
      </c>
      <c r="C8">
        <v>4</v>
      </c>
      <c r="D8">
        <v>7393.13</v>
      </c>
      <c r="E8">
        <f>C8*D8</f>
        <v>29572.52</v>
      </c>
    </row>
    <row r="9" spans="1:5" x14ac:dyDescent="0.25">
      <c r="A9">
        <v>6</v>
      </c>
      <c r="B9" t="s">
        <v>12</v>
      </c>
      <c r="C9">
        <v>4</v>
      </c>
      <c r="D9">
        <v>616.07000000000005</v>
      </c>
      <c r="E9">
        <f>C9*D9</f>
        <v>2464.2800000000002</v>
      </c>
    </row>
    <row r="10" spans="1:5" x14ac:dyDescent="0.25">
      <c r="A10">
        <v>7</v>
      </c>
      <c r="B10" t="s">
        <v>13</v>
      </c>
      <c r="C10">
        <v>1</v>
      </c>
      <c r="D10">
        <v>3476.32</v>
      </c>
      <c r="E10">
        <f>C10*D10</f>
        <v>3476.32</v>
      </c>
    </row>
    <row r="11" spans="1:5" x14ac:dyDescent="0.25">
      <c r="A11">
        <v>8</v>
      </c>
      <c r="B11" t="s">
        <v>14</v>
      </c>
      <c r="C11">
        <v>1</v>
      </c>
      <c r="D11">
        <v>4044.9</v>
      </c>
      <c r="E11">
        <f>C11*D11</f>
        <v>4044.9</v>
      </c>
    </row>
    <row r="12" spans="1:5" x14ac:dyDescent="0.25">
      <c r="A12">
        <v>9</v>
      </c>
      <c r="B12" t="s">
        <v>15</v>
      </c>
      <c r="C12">
        <v>1</v>
      </c>
      <c r="D12">
        <v>626.77</v>
      </c>
      <c r="E12">
        <f>C12*D12</f>
        <v>626.77</v>
      </c>
    </row>
    <row r="13" spans="1:5" x14ac:dyDescent="0.25">
      <c r="B13" s="2" t="s">
        <v>16</v>
      </c>
    </row>
    <row r="14" spans="1:5" x14ac:dyDescent="0.25">
      <c r="A14">
        <v>10</v>
      </c>
      <c r="B14" t="s">
        <v>17</v>
      </c>
      <c r="C14">
        <v>55</v>
      </c>
      <c r="D14">
        <v>60</v>
      </c>
      <c r="E14">
        <f>C14*D14</f>
        <v>3300</v>
      </c>
    </row>
    <row r="15" spans="1:5" x14ac:dyDescent="0.25">
      <c r="A15">
        <v>11</v>
      </c>
      <c r="B15" t="s">
        <v>18</v>
      </c>
      <c r="C15">
        <v>0.7</v>
      </c>
      <c r="D15">
        <v>3500</v>
      </c>
      <c r="E15">
        <f>C15*D15</f>
        <v>2450</v>
      </c>
    </row>
    <row r="16" spans="1:5" x14ac:dyDescent="0.25">
      <c r="A16">
        <v>12</v>
      </c>
      <c r="B16" t="s">
        <v>19</v>
      </c>
      <c r="C16">
        <v>50</v>
      </c>
      <c r="D16">
        <v>142.24</v>
      </c>
      <c r="E16">
        <f>C16*D16</f>
        <v>7112</v>
      </c>
    </row>
    <row r="17" spans="1:5" x14ac:dyDescent="0.25">
      <c r="A17">
        <v>13</v>
      </c>
      <c r="B17" t="s">
        <v>20</v>
      </c>
      <c r="C17">
        <v>50</v>
      </c>
      <c r="D17">
        <v>110</v>
      </c>
      <c r="E17">
        <f>C17*D17</f>
        <v>5500</v>
      </c>
    </row>
    <row r="18" spans="1:5" x14ac:dyDescent="0.25">
      <c r="A18">
        <v>14</v>
      </c>
      <c r="B18" t="s">
        <v>21</v>
      </c>
      <c r="C18">
        <v>1</v>
      </c>
      <c r="D18">
        <v>300</v>
      </c>
      <c r="E18">
        <f>C18*D18</f>
        <v>300</v>
      </c>
    </row>
    <row r="19" spans="1:5" x14ac:dyDescent="0.25">
      <c r="B19" s="2" t="s">
        <v>22</v>
      </c>
    </row>
    <row r="20" spans="1:5" x14ac:dyDescent="0.25">
      <c r="A20">
        <v>15</v>
      </c>
      <c r="B20" t="s">
        <v>23</v>
      </c>
      <c r="C20">
        <v>50</v>
      </c>
      <c r="D20">
        <v>40</v>
      </c>
      <c r="E20">
        <f t="shared" ref="E20:E29" si="0">C20*D20</f>
        <v>2000</v>
      </c>
    </row>
    <row r="21" spans="1:5" x14ac:dyDescent="0.25">
      <c r="A21">
        <v>16</v>
      </c>
      <c r="B21" t="s">
        <v>24</v>
      </c>
      <c r="C21">
        <v>5</v>
      </c>
      <c r="D21">
        <v>250</v>
      </c>
      <c r="E21">
        <f t="shared" si="0"/>
        <v>1250</v>
      </c>
    </row>
    <row r="22" spans="1:5" x14ac:dyDescent="0.25">
      <c r="A22">
        <v>17</v>
      </c>
      <c r="B22" t="s">
        <v>25</v>
      </c>
      <c r="C22">
        <v>50</v>
      </c>
      <c r="D22">
        <v>150</v>
      </c>
      <c r="E22">
        <f t="shared" si="0"/>
        <v>7500</v>
      </c>
    </row>
    <row r="23" spans="1:5" x14ac:dyDescent="0.25">
      <c r="A23">
        <v>18</v>
      </c>
      <c r="B23" t="s">
        <v>27</v>
      </c>
      <c r="C23">
        <v>7.5</v>
      </c>
      <c r="D23">
        <v>1300</v>
      </c>
      <c r="E23">
        <f t="shared" si="0"/>
        <v>9750</v>
      </c>
    </row>
    <row r="24" spans="1:5" x14ac:dyDescent="0.25">
      <c r="A24">
        <v>19</v>
      </c>
      <c r="B24" t="s">
        <v>28</v>
      </c>
      <c r="C24">
        <v>50</v>
      </c>
      <c r="D24">
        <v>5.85</v>
      </c>
      <c r="E24">
        <f t="shared" si="0"/>
        <v>292.5</v>
      </c>
    </row>
    <row r="25" spans="1:5" x14ac:dyDescent="0.25">
      <c r="A25">
        <v>20</v>
      </c>
      <c r="B25" t="s">
        <v>29</v>
      </c>
      <c r="C25">
        <v>50</v>
      </c>
      <c r="D25">
        <v>54.323999999999998</v>
      </c>
      <c r="E25">
        <f t="shared" si="0"/>
        <v>2716.2</v>
      </c>
    </row>
    <row r="26" spans="1:5" x14ac:dyDescent="0.25">
      <c r="A26">
        <v>21</v>
      </c>
      <c r="B26" t="s">
        <v>30</v>
      </c>
      <c r="C26">
        <v>50</v>
      </c>
      <c r="D26">
        <v>220</v>
      </c>
      <c r="E26">
        <f t="shared" si="0"/>
        <v>11000</v>
      </c>
    </row>
    <row r="27" spans="1:5" x14ac:dyDescent="0.25">
      <c r="A27">
        <v>22</v>
      </c>
      <c r="B27" t="s">
        <v>31</v>
      </c>
      <c r="C27">
        <v>16</v>
      </c>
      <c r="D27">
        <v>80</v>
      </c>
      <c r="E27">
        <f t="shared" si="0"/>
        <v>1280</v>
      </c>
    </row>
    <row r="28" spans="1:5" x14ac:dyDescent="0.25">
      <c r="A28">
        <v>22</v>
      </c>
      <c r="B28" t="s">
        <v>26</v>
      </c>
      <c r="C28">
        <v>0.4</v>
      </c>
      <c r="D28">
        <v>1300</v>
      </c>
      <c r="E28">
        <f t="shared" si="0"/>
        <v>520</v>
      </c>
    </row>
    <row r="29" spans="1:5" x14ac:dyDescent="0.25">
      <c r="A29">
        <v>23</v>
      </c>
      <c r="B29" t="s">
        <v>32</v>
      </c>
      <c r="C29">
        <v>16</v>
      </c>
      <c r="D29">
        <v>50</v>
      </c>
      <c r="E29">
        <f t="shared" si="0"/>
        <v>800</v>
      </c>
    </row>
    <row r="30" spans="1:5" x14ac:dyDescent="0.25">
      <c r="B30" s="2" t="s">
        <v>35</v>
      </c>
    </row>
    <row r="31" spans="1:5" x14ac:dyDescent="0.25">
      <c r="A31">
        <v>24</v>
      </c>
      <c r="B31" t="s">
        <v>33</v>
      </c>
      <c r="E31">
        <v>2500</v>
      </c>
    </row>
    <row r="32" spans="1:5" x14ac:dyDescent="0.25">
      <c r="A32">
        <v>25</v>
      </c>
      <c r="B32" t="s">
        <v>40</v>
      </c>
      <c r="E32">
        <v>5000</v>
      </c>
    </row>
    <row r="33" spans="1:5" x14ac:dyDescent="0.25">
      <c r="A33">
        <v>26</v>
      </c>
      <c r="B33" t="s">
        <v>36</v>
      </c>
      <c r="E33">
        <v>3500</v>
      </c>
    </row>
    <row r="34" spans="1:5" x14ac:dyDescent="0.25">
      <c r="A34">
        <v>27</v>
      </c>
      <c r="B34" t="s">
        <v>34</v>
      </c>
      <c r="D34" s="1">
        <v>0.1</v>
      </c>
      <c r="E34">
        <f>(E3+E4+E5+E8+E10+E15+E16+E18+E23+E24+E11+E25+E28+E27+E21+E31+E33)*D34</f>
        <v>8421.8439999999991</v>
      </c>
    </row>
    <row r="35" spans="1:5" x14ac:dyDescent="0.25">
      <c r="A35">
        <v>28</v>
      </c>
      <c r="B35" t="s">
        <v>37</v>
      </c>
      <c r="E35">
        <v>10000</v>
      </c>
    </row>
    <row r="36" spans="1:5" x14ac:dyDescent="0.25">
      <c r="A36">
        <v>29</v>
      </c>
      <c r="B36" t="s">
        <v>38</v>
      </c>
      <c r="D36" s="1">
        <v>0.1</v>
      </c>
      <c r="E36">
        <f>(SUM(E2:E35))*D36</f>
        <v>14469.483400000001</v>
      </c>
    </row>
    <row r="39" spans="1:5" x14ac:dyDescent="0.25">
      <c r="B39" t="s">
        <v>39</v>
      </c>
      <c r="E39">
        <f>SUM(E2:E38)</f>
        <v>159164.3174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2017-09-12T19:07:37Z</dcterms:modified>
</cp:coreProperties>
</file>