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7250" windowHeight="577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12" i="1"/>
  <c r="E8" i="1"/>
  <c r="E6" i="1"/>
  <c r="E7" i="1"/>
  <c r="E5" i="1"/>
  <c r="E20" i="1" l="1"/>
  <c r="E22" i="1" s="1"/>
  <c r="E24" i="1" s="1"/>
</calcChain>
</file>

<file path=xl/sharedStrings.xml><?xml version="1.0" encoding="utf-8"?>
<sst xmlns="http://schemas.openxmlformats.org/spreadsheetml/2006/main" count="24" uniqueCount="24">
  <si>
    <t>Вид робіт</t>
  </si>
  <si>
    <t>Вартість</t>
  </si>
  <si>
    <t>Сума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</si>
  <si>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</si>
  <si>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</si>
  <si>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</si>
  <si>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Всього по розділу 1</t>
  </si>
  <si>
    <t>Всього по розділу 2</t>
  </si>
  <si>
    <t>Вартість обладнання:</t>
  </si>
  <si>
    <t>стіл обідній 4 місний метал. Каркас</t>
  </si>
  <si>
    <t>стіл обідній 8 місний метал. каркас</t>
  </si>
  <si>
    <t>стіл обідній 12 місний метал. каркас</t>
  </si>
  <si>
    <t>стілець "Велас"</t>
  </si>
  <si>
    <t>К-сть</t>
  </si>
  <si>
    <t>стійка (прилавок) для роздачі їжі</t>
  </si>
  <si>
    <t>вимикач автоматичний, номінальний струм 16А</t>
  </si>
  <si>
    <t>світильник "Вихід"</t>
  </si>
  <si>
    <t>світильник стельовий ЛЕД 600*600</t>
  </si>
  <si>
    <t>Розділ 1. Будівельні матеріали, вироби та конструкції</t>
  </si>
  <si>
    <t>Будівельні роботи</t>
  </si>
  <si>
    <t>Розділ 2. Устаткування, меблі та інвентар</t>
  </si>
  <si>
    <t>підлоги</t>
  </si>
  <si>
    <t>стеля</t>
  </si>
  <si>
    <t>електромонтажні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</si>
</sst>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8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/>
    <xf numFmtId="0" fontId="5" fillId="0" borderId="1" xfId="0" applyFont="1" applyBorder="1" applyAlignment="1">
      <alignment wrapText="1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wrapText="1"/>
    </xf>
    <xf numFmtId="0" fontId="4" fillId="0" borderId="1" xfId="0" applyFont="1" applyFill="1" applyBorder="1"/>
    <xf numFmtId="0" fontId="6" fillId="0" borderId="1" xfId="0" applyFont="1" applyFill="1" applyBorder="1"/>
    <xf numFmtId="0" fontId="3" fillId="2" borderId="1" xfId="0" applyFont="1" applyFill="1" applyBorder="1"/>
    <xf numFmtId="0" fontId="6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4" fillId="0" borderId="1" xfId="0" applyNumberFormat="1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0" fontId="6" fillId="0" borderId="1" xfId="0" applyFont="1" applyBorder="1"/>
    <xf numFmtId="3" fontId="8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5" sqref="E25"/>
    </sheetView>
  </sheetViews>
  <sheetFormatPr defaultColWidth="16" defaultRowHeight="15.75" x14ac:dyDescent="0.25"/>
  <cols>
    <col min="1" max="1" width="3.28515625" style="1" customWidth="1"/>
    <col min="2" max="2" width="77.28515625" style="2" customWidth="1"/>
    <col min="3" max="3" width="10.5703125" style="1" customWidth="1"/>
    <col min="4" max="4" width="7.28515625" style="1" customWidth="1"/>
    <col min="5" max="5" width="14" style="2" customWidth="1"/>
    <col min="6" max="16384" width="16" style="1"/>
  </cols>
  <sheetData>
    <row r="1" spans="1:5" x14ac:dyDescent="0.25">
      <c r="A1" s="3"/>
      <c r="B1" s="24" t="s">
        <v>5</v>
      </c>
      <c r="C1" s="25"/>
      <c r="D1" s="25"/>
      <c r="E1" s="26"/>
    </row>
    <row r="2" spans="1:5" x14ac:dyDescent="0.25">
      <c r="A2" s="4"/>
      <c r="B2" s="5" t="s">
        <v>0</v>
      </c>
      <c r="C2" s="4" t="s">
        <v>1</v>
      </c>
      <c r="D2" s="4" t="s">
        <v>13</v>
      </c>
      <c r="E2" s="5" t="s">
        <v>2</v>
      </c>
    </row>
    <row r="3" spans="1:5" x14ac:dyDescent="0.25">
      <c r="A3" s="4"/>
      <c r="B3" s="7" t="s">
        <v>18</v>
      </c>
      <c r="C3" s="4"/>
      <c r="D3" s="4"/>
      <c r="E3" s="5"/>
    </row>
    <row r="4" spans="1:5" x14ac:dyDescent="0.25">
      <c r="A4" s="6">
        <v>1</v>
      </c>
      <c r="B4" s="14" t="s">
        <v>19</v>
      </c>
      <c r="C4" s="11"/>
      <c r="D4" s="4"/>
      <c r="E4" s="12"/>
    </row>
    <row r="5" spans="1:5" x14ac:dyDescent="0.25">
      <c r="A5" s="6"/>
      <c r="B5" s="13" t="s">
        <v>21</v>
      </c>
      <c r="C5" s="9">
        <v>60238</v>
      </c>
      <c r="D5" s="6"/>
      <c r="E5" s="9">
        <f>C5</f>
        <v>60238</v>
      </c>
    </row>
    <row r="6" spans="1:5" x14ac:dyDescent="0.25">
      <c r="A6" s="6"/>
      <c r="B6" s="14" t="s">
        <v>22</v>
      </c>
      <c r="C6" s="9">
        <v>100015.6</v>
      </c>
      <c r="D6" s="6"/>
      <c r="E6" s="9">
        <f t="shared" ref="E6:E7" si="0">C6</f>
        <v>100015.6</v>
      </c>
    </row>
    <row r="7" spans="1:5" x14ac:dyDescent="0.25">
      <c r="A7" s="6"/>
      <c r="B7" s="13" t="s">
        <v>23</v>
      </c>
      <c r="C7" s="9">
        <v>60243.199999999997</v>
      </c>
      <c r="D7" s="6"/>
      <c r="E7" s="9">
        <f t="shared" si="0"/>
        <v>60243.199999999997</v>
      </c>
    </row>
    <row r="8" spans="1:5" x14ac:dyDescent="0.25">
      <c r="A8" s="6"/>
      <c r="B8" s="10" t="s">
        <v>6</v>
      </c>
      <c r="C8" s="11"/>
      <c r="D8" s="4"/>
      <c r="E8" s="11">
        <f>SUM(E4:E7)</f>
        <v>220496.8</v>
      </c>
    </row>
    <row r="9" spans="1:5" x14ac:dyDescent="0.25">
      <c r="A9" s="4"/>
    </row>
    <row r="10" spans="1:5" x14ac:dyDescent="0.25">
      <c r="A10" s="4"/>
      <c r="B10" s="15" t="s">
        <v>20</v>
      </c>
      <c r="C10" s="11"/>
      <c r="D10" s="4"/>
      <c r="E10" s="11"/>
    </row>
    <row r="11" spans="1:5" x14ac:dyDescent="0.25">
      <c r="A11" s="6">
        <v>1</v>
      </c>
      <c r="B11" s="8" t="s">
        <v>8</v>
      </c>
      <c r="C11" s="9"/>
      <c r="D11" s="6"/>
      <c r="E11" s="19"/>
    </row>
    <row r="12" spans="1:5" x14ac:dyDescent="0.25">
      <c r="A12" s="6"/>
      <c r="B12" s="8" t="s">
        <v>15</v>
      </c>
      <c r="C12" s="18">
        <v>477.8</v>
      </c>
      <c r="D12" s="6">
        <v>4</v>
      </c>
      <c r="E12" s="9">
        <f>C12*D12</f>
        <v>1911.2</v>
      </c>
    </row>
    <row r="13" spans="1:5" x14ac:dyDescent="0.25">
      <c r="A13" s="6"/>
      <c r="B13" s="8" t="s">
        <v>16</v>
      </c>
      <c r="C13" s="9">
        <v>429.6</v>
      </c>
      <c r="D13" s="6">
        <v>2</v>
      </c>
      <c r="E13" s="9">
        <f t="shared" ref="E13:E19" si="1">C13*D13</f>
        <v>859.2</v>
      </c>
    </row>
    <row r="14" spans="1:5" x14ac:dyDescent="0.25">
      <c r="A14" s="6"/>
      <c r="B14" s="8" t="s">
        <v>17</v>
      </c>
      <c r="C14" s="9">
        <v>1070</v>
      </c>
      <c r="D14" s="6">
        <v>24</v>
      </c>
      <c r="E14" s="9">
        <f t="shared" si="1"/>
        <v>25680</v>
      </c>
    </row>
    <row r="15" spans="1:5" x14ac:dyDescent="0.25">
      <c r="A15" s="6"/>
      <c r="B15" s="8" t="s">
        <v>14</v>
      </c>
      <c r="C15" s="9">
        <v>110048</v>
      </c>
      <c r="D15" s="6">
        <v>1</v>
      </c>
      <c r="E15" s="9">
        <f t="shared" si="1"/>
        <v>110048</v>
      </c>
    </row>
    <row r="16" spans="1:5" x14ac:dyDescent="0.25">
      <c r="A16" s="6"/>
      <c r="B16" s="8" t="s">
        <v>11</v>
      </c>
      <c r="C16" s="9">
        <v>5040</v>
      </c>
      <c r="D16" s="6">
        <v>7</v>
      </c>
      <c r="E16" s="9">
        <f t="shared" si="1"/>
        <v>35280</v>
      </c>
    </row>
    <row r="17" spans="1:5" x14ac:dyDescent="0.25">
      <c r="A17" s="6"/>
      <c r="B17" s="8" t="s">
        <v>10</v>
      </c>
      <c r="C17" s="9">
        <v>4500</v>
      </c>
      <c r="D17" s="6">
        <v>7</v>
      </c>
      <c r="E17" s="9">
        <f t="shared" si="1"/>
        <v>31500</v>
      </c>
    </row>
    <row r="18" spans="1:5" x14ac:dyDescent="0.25">
      <c r="A18" s="6"/>
      <c r="B18" s="8" t="s">
        <v>9</v>
      </c>
      <c r="C18" s="9">
        <v>2880</v>
      </c>
      <c r="D18" s="6">
        <v>9</v>
      </c>
      <c r="E18" s="9">
        <f t="shared" si="1"/>
        <v>25920</v>
      </c>
    </row>
    <row r="19" spans="1:5" x14ac:dyDescent="0.25">
      <c r="A19" s="6"/>
      <c r="B19" s="8" t="s">
        <v>12</v>
      </c>
      <c r="C19" s="9">
        <v>516</v>
      </c>
      <c r="D19" s="6">
        <v>176</v>
      </c>
      <c r="E19" s="9">
        <f t="shared" si="1"/>
        <v>90816</v>
      </c>
    </row>
    <row r="20" spans="1:5" x14ac:dyDescent="0.25">
      <c r="A20" s="6"/>
      <c r="B20" s="10" t="s">
        <v>7</v>
      </c>
      <c r="C20" s="11"/>
      <c r="D20" s="4"/>
      <c r="E20" s="12">
        <f>SUM(E12:E19)</f>
        <v>322014.40000000002</v>
      </c>
    </row>
    <row r="21" spans="1:5" x14ac:dyDescent="0.25">
      <c r="A21" s="6"/>
      <c r="B21" s="10"/>
      <c r="C21" s="11"/>
      <c r="D21" s="4"/>
      <c r="E21" s="20"/>
    </row>
    <row r="22" spans="1:5" x14ac:dyDescent="0.25">
      <c r="A22" s="6"/>
      <c r="B22" s="16" t="s">
        <v>3</v>
      </c>
      <c r="C22" s="21"/>
      <c r="D22" s="22"/>
      <c r="E22" s="23">
        <f>(E8+E20)*10%</f>
        <v>54251.119999999995</v>
      </c>
    </row>
    <row r="24" spans="1:5" x14ac:dyDescent="0.25">
      <c r="B24" s="5" t="s">
        <v>4</v>
      </c>
      <c r="C24" s="4"/>
      <c r="D24" s="4"/>
      <c r="E24" s="17">
        <f>E8+E20+E22</f>
        <v>596762.31999999995</v>
      </c>
    </row>
  </sheetData>
  <mergeCells count="1">
    <mergeCell ref="B1:E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2019-09-13T09:12:31Z</dcterms:modified>
</cp:coreProperties>
</file>