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ras\Desktop\"/>
    </mc:Choice>
  </mc:AlternateContent>
  <bookViews>
    <workbookView xWindow="0" yWindow="0" windowWidth="21600" windowHeight="9735"/>
  </bookViews>
  <sheets>
    <sheet name="зведена таблиця" sheetId="1" r:id="rId1"/>
    <sheet name="Зведений кошторисний розрахунок" sheetId="3" r:id="rId2"/>
    <sheet name="Локальний кошторис " sheetId="2" r:id="rId3"/>
  </sheets>
  <definedNames>
    <definedName name="_xlnm.Print_Area" localSheetId="0">'зведена таблиця'!$A$1:$F$19</definedName>
  </definedNames>
  <calcPr calcId="162913" fullPrecision="0"/>
</workbook>
</file>

<file path=xl/calcChain.xml><?xml version="1.0" encoding="utf-8"?>
<calcChain xmlns="http://schemas.openxmlformats.org/spreadsheetml/2006/main">
  <c r="F41" i="1" l="1"/>
  <c r="F39" i="1"/>
  <c r="F36" i="1"/>
  <c r="F37" i="1"/>
  <c r="F38" i="1"/>
  <c r="F34" i="1"/>
  <c r="F22" i="1"/>
  <c r="F23" i="1"/>
  <c r="F24" i="1"/>
  <c r="F25" i="1"/>
  <c r="F26" i="1"/>
  <c r="F27" i="1"/>
  <c r="F28" i="1"/>
  <c r="F29" i="1"/>
  <c r="F21" i="1"/>
  <c r="F4" i="1"/>
  <c r="F5" i="1"/>
  <c r="F6" i="1"/>
  <c r="F8" i="1"/>
  <c r="F9" i="1"/>
  <c r="F10" i="1"/>
  <c r="F11" i="1"/>
  <c r="F12" i="1"/>
  <c r="F13" i="1"/>
  <c r="F14" i="1"/>
  <c r="F15" i="1"/>
  <c r="F16" i="1"/>
  <c r="F17" i="1"/>
  <c r="F7" i="1"/>
  <c r="F30" i="1" l="1"/>
  <c r="F18" i="1"/>
</calcChain>
</file>

<file path=xl/sharedStrings.xml><?xml version="1.0" encoding="utf-8"?>
<sst xmlns="http://schemas.openxmlformats.org/spreadsheetml/2006/main" count="2378" uniqueCount="415">
  <si>
    <t>№ п/п</t>
  </si>
  <si>
    <t>(Д/Ш/В)</t>
  </si>
  <si>
    <t>шт.</t>
  </si>
  <si>
    <t>1200*250*300</t>
  </si>
  <si>
    <t>1200*600*850*450</t>
  </si>
  <si>
    <t>1200*500*850</t>
  </si>
  <si>
    <t>1500*450*1800</t>
  </si>
  <si>
    <t>1800*1000*400</t>
  </si>
  <si>
    <t>1200*500*850*280</t>
  </si>
  <si>
    <t>585*680*805</t>
  </si>
  <si>
    <t>1000*320*1650</t>
  </si>
  <si>
    <t xml:space="preserve"> грн.</t>
  </si>
  <si>
    <t>930*600*940</t>
  </si>
  <si>
    <t>1000*400*1800</t>
  </si>
  <si>
    <t>Полиця-сушка  2-х рівнева навісна відкрита</t>
  </si>
  <si>
    <t>Стелаж на 5 полиць для посуду</t>
  </si>
  <si>
    <t>Стіл з бортом і полицею</t>
  </si>
  <si>
    <t>Стіл з мийкою, бортом і полицею</t>
  </si>
  <si>
    <t>Зонт пристінний з жировловлювачами</t>
  </si>
  <si>
    <t>Підставка під посудомийну машину</t>
  </si>
  <si>
    <t>Стіл без бортів, з двома нижніми полицями</t>
  </si>
  <si>
    <t>800*1500*850</t>
  </si>
  <si>
    <t xml:space="preserve">Стіл з заднім бортом та 2-ма нижніми полицями </t>
  </si>
  <si>
    <t>550*680*850</t>
  </si>
  <si>
    <t>РОЗДІЛ 1. Меблі з нержавіючої сталі</t>
  </si>
  <si>
    <t>Полиця 2-х рівнева навісна відкрита</t>
  </si>
  <si>
    <t>Мийка двухсекційна з бортом і полицею</t>
  </si>
  <si>
    <t>Розмір, мм</t>
  </si>
  <si>
    <t>Кількість</t>
  </si>
  <si>
    <t xml:space="preserve">Ціна </t>
  </si>
  <si>
    <t xml:space="preserve">Сума </t>
  </si>
  <si>
    <t>Найменування</t>
  </si>
  <si>
    <t>Вага до 6кг, нержавіюча платформа 195/245</t>
  </si>
  <si>
    <t>Вага до 50кг, нержавіюча платформа 600/800</t>
  </si>
  <si>
    <t>Піч мікрохвильова</t>
  </si>
  <si>
    <t>РОЗДІЛ 2. Обладнання для кухні</t>
  </si>
  <si>
    <t>Возик 3-х рівневий сервірувальний на колесах (Німеччина)</t>
  </si>
  <si>
    <t>Возик 2-х рівневий сервірувальний на колесах (Німеччина)</t>
  </si>
  <si>
    <t>Стелаж для сушки посуду на 4 полиці (2 тарілки, 2 чашки)</t>
  </si>
  <si>
    <t>грн.</t>
  </si>
  <si>
    <t>1400x775x850</t>
  </si>
  <si>
    <t>142*700*850</t>
  </si>
  <si>
    <t>160*674*840</t>
  </si>
  <si>
    <t>260*210*550</t>
  </si>
  <si>
    <t>470*555*710</t>
  </si>
  <si>
    <t>697х2028х854</t>
  </si>
  <si>
    <t>Стіл холодильний DGD TF02MIDGN, 2-дверний, об'єм 310 л.</t>
  </si>
  <si>
    <t>Скриня морозильна EWT INOX CF518L, об'єм 518 л.</t>
  </si>
  <si>
    <t>Фільтр для води DVA 12 / LT, об'єм 12 л.</t>
  </si>
  <si>
    <t>Посудомийна машина Krupps C432.</t>
  </si>
  <si>
    <t>Плита промислова (Україна).</t>
  </si>
  <si>
    <t>ВСЬОГО по розділу 1</t>
  </si>
  <si>
    <t>ВСЬОГО по розділу 2</t>
  </si>
  <si>
    <t>К-ть</t>
  </si>
  <si>
    <t>РОЗДІЛ 3. Ремонт приміщення</t>
  </si>
  <si>
    <t>Найменування робіт і витрат</t>
  </si>
  <si>
    <t>Загальна вартість, грн.</t>
  </si>
  <si>
    <t>Всього</t>
  </si>
  <si>
    <t xml:space="preserve">  </t>
  </si>
  <si>
    <t>всього</t>
  </si>
  <si>
    <t xml:space="preserve"> </t>
  </si>
  <si>
    <r>
      <t xml:space="preserve"> </t>
    </r>
    <r>
      <rPr>
        <b/>
        <sz val="10"/>
        <rFont val="Arial"/>
        <family val="2"/>
        <charset val="204"/>
      </rPr>
      <t xml:space="preserve">Роздiл 1. Стіни </t>
    </r>
  </si>
  <si>
    <t>РН13-15-5</t>
  </si>
  <si>
    <t xml:space="preserve">                                                                   </t>
  </si>
  <si>
    <t>100м2</t>
  </si>
  <si>
    <t>__-__</t>
  </si>
  <si>
    <t xml:space="preserve">  -    </t>
  </si>
  <si>
    <t>РН5-3-1</t>
  </si>
  <si>
    <t>Розбирання цегляних перегородок</t>
  </si>
  <si>
    <t>1 м3</t>
  </si>
  <si>
    <t>РН11-26-3</t>
  </si>
  <si>
    <t>Полiпшене штукатурення поверхонь стiн</t>
  </si>
  <si>
    <t>всереденi будiвлi цементно-вапняним або</t>
  </si>
  <si>
    <t>цементним розчином по каменю та бетону</t>
  </si>
  <si>
    <t>РН11-39-2</t>
  </si>
  <si>
    <t>Облицювання укосiв листами сухої</t>
  </si>
  <si>
    <t>штукатурки гiпсовими чи</t>
  </si>
  <si>
    <t>гiпсоволокнистими</t>
  </si>
  <si>
    <t>С111-741</t>
  </si>
  <si>
    <t>варіант 1</t>
  </si>
  <si>
    <t>Гіпсокартон 2.5х1.2х12.5</t>
  </si>
  <si>
    <t xml:space="preserve">                                                                    </t>
  </si>
  <si>
    <t>м2</t>
  </si>
  <si>
    <t>&amp; С111-196-</t>
  </si>
  <si>
    <t>варіант 74</t>
  </si>
  <si>
    <t xml:space="preserve"> Клей для ЛГК 30кг</t>
  </si>
  <si>
    <t>шт</t>
  </si>
  <si>
    <t>варіант 76</t>
  </si>
  <si>
    <t>Стрічка сітч.самокл.30*40м</t>
  </si>
  <si>
    <t>варіант 77</t>
  </si>
  <si>
    <t>Шпаклівка гіпсова для швів 25кг</t>
  </si>
  <si>
    <t>С113-1880</t>
  </si>
  <si>
    <t>варіант 4</t>
  </si>
  <si>
    <t>Кутнник алюміневий 10х10 2,5м</t>
  </si>
  <si>
    <t>РН12-46-4</t>
  </si>
  <si>
    <t>Оклеювання стiн склосіткою</t>
  </si>
  <si>
    <t>С111-870</t>
  </si>
  <si>
    <t xml:space="preserve"> Склосітка 4х4</t>
  </si>
  <si>
    <t>варіант 9</t>
  </si>
  <si>
    <t>Baumit BauContact - клей-шпаклівна суміш</t>
  </si>
  <si>
    <t>(25кг.)</t>
  </si>
  <si>
    <t>ЕН15-182-4</t>
  </si>
  <si>
    <t>Н2,Н5=1,15</t>
  </si>
  <si>
    <t>K2=1,15;</t>
  </si>
  <si>
    <t>K5=1,15</t>
  </si>
  <si>
    <t>Шпаклювання стiн гіпсовою шпаклiвкою</t>
  </si>
  <si>
    <t>ЕН15-182-6</t>
  </si>
  <si>
    <t>Друге шпаклювання стiн гіпсовою</t>
  </si>
  <si>
    <t>шпаклівкою</t>
  </si>
  <si>
    <t>варіант 60</t>
  </si>
  <si>
    <t xml:space="preserve">Грунтовка СТ 17/5 </t>
  </si>
  <si>
    <t>варіант 66</t>
  </si>
  <si>
    <t>Шпаклівка мокра відро 17 кг</t>
  </si>
  <si>
    <t>варіант 68</t>
  </si>
  <si>
    <t>Шпаклівка гіпсова стартова Сатін 20кг</t>
  </si>
  <si>
    <t>варіант 65</t>
  </si>
  <si>
    <t>Шліфпапір на тканиній основі 200*3м</t>
  </si>
  <si>
    <t>РН12-49-1</t>
  </si>
  <si>
    <t>Фарбування полiвiнiлацетатними</t>
  </si>
  <si>
    <t>водоемульсiйними сумiшами стiн,</t>
  </si>
  <si>
    <t>пiдготовлених пiд фарбування</t>
  </si>
  <si>
    <t>варіант 56</t>
  </si>
  <si>
    <t>Фарба AURA Mastere 10л</t>
  </si>
  <si>
    <t>РН13-23-3</t>
  </si>
  <si>
    <t>Облицювання поверхонь рядовими</t>
  </si>
  <si>
    <t>керамiчними глазурованими плитками без</t>
  </si>
  <si>
    <t>карнизних, плiнтусних i кутових елементiв</t>
  </si>
  <si>
    <t>без установлення плиток туалетного</t>
  </si>
  <si>
    <t>гарнiтуру по цеглi та бетону</t>
  </si>
  <si>
    <t>С111-2000-1</t>
  </si>
  <si>
    <t>Клеюча сумiш для керамiчної плитки Ceresit</t>
  </si>
  <si>
    <t>СМ 11</t>
  </si>
  <si>
    <t>кг</t>
  </si>
  <si>
    <t>С111-2001-1</t>
  </si>
  <si>
    <t>Кольоровий шов 2-5мм Ceresit СЕ 33 СУПЕР</t>
  </si>
  <si>
    <t xml:space="preserve">  Разом прямі витрати по роздiлу 1</t>
  </si>
  <si>
    <t xml:space="preserve">  Разом будівельні роботи, грн.</t>
  </si>
  <si>
    <t xml:space="preserve">       в тому числi:</t>
  </si>
  <si>
    <t xml:space="preserve">       вартість матеріалів, виробів та конструкцій, грн.</t>
  </si>
  <si>
    <t xml:space="preserve">       всього заробiтна плата, грн.</t>
  </si>
  <si>
    <t xml:space="preserve">  Загальновиробничi витрати, грн.</t>
  </si>
  <si>
    <t xml:space="preserve">      трудомісткість в загальновиробничих витратах, люд.год.</t>
  </si>
  <si>
    <t xml:space="preserve">      заробітна плата в загальновиробничих витратах, грн.</t>
  </si>
  <si>
    <t xml:space="preserve">  Всього будівельні роботи, грн.</t>
  </si>
  <si>
    <t xml:space="preserve"> _  _   _   _   _   _   _   _   _   _   _   _   _   _   _   _   _   _   _   _   _  _   _   _   _   _   _   _   _  _</t>
  </si>
  <si>
    <t>Всього по роздiлу 1</t>
  </si>
  <si>
    <r>
      <t xml:space="preserve"> </t>
    </r>
    <r>
      <rPr>
        <b/>
        <sz val="10"/>
        <rFont val="Arial"/>
        <family val="2"/>
        <charset val="204"/>
      </rPr>
      <t xml:space="preserve">Роздiл 2. Стелі </t>
    </r>
  </si>
  <si>
    <t>ЕН15-76-1</t>
  </si>
  <si>
    <t>Улаштування каркасу підвісних стель</t>
  </si>
  <si>
    <t>"Армстронг"</t>
  </si>
  <si>
    <t>С1545-44</t>
  </si>
  <si>
    <t>варіант 3</t>
  </si>
  <si>
    <t>Дюбель з ударним шурупом 6х40 100шт</t>
  </si>
  <si>
    <t>100шт</t>
  </si>
  <si>
    <t>С113-1878</t>
  </si>
  <si>
    <t>Профіль  3,6м</t>
  </si>
  <si>
    <t>варіант 29</t>
  </si>
  <si>
    <t>Розпірний потолочний анкер 6х40 уп.</t>
  </si>
  <si>
    <t>варіант 5</t>
  </si>
  <si>
    <t>Профіль 0.6 м</t>
  </si>
  <si>
    <t>варіант 6</t>
  </si>
  <si>
    <t>Профіль 1,2м</t>
  </si>
  <si>
    <t>варіант 28</t>
  </si>
  <si>
    <t xml:space="preserve">Пружній підвіс </t>
  </si>
  <si>
    <t>варіант 33</t>
  </si>
  <si>
    <t>Стержень закріплюючий 250</t>
  </si>
  <si>
    <t>варіант 30</t>
  </si>
  <si>
    <t>Стержень гачок  250 мм 20шт</t>
  </si>
  <si>
    <t>ЕН15-76-2</t>
  </si>
  <si>
    <t>Укладання плит стельових в каркас стелі</t>
  </si>
  <si>
    <t>С113-1879</t>
  </si>
  <si>
    <t xml:space="preserve">Плита акустична </t>
  </si>
  <si>
    <t xml:space="preserve">  Разом прямі витрати по роздiлу 2</t>
  </si>
  <si>
    <t>Всього по роздiлу 2</t>
  </si>
  <si>
    <r>
      <t xml:space="preserve"> </t>
    </r>
    <r>
      <rPr>
        <b/>
        <sz val="10"/>
        <rFont val="Arial"/>
        <family val="2"/>
        <charset val="204"/>
      </rPr>
      <t xml:space="preserve">Роздiл 3. Підлога </t>
    </r>
  </si>
  <si>
    <t>РН7-2-7</t>
  </si>
  <si>
    <t>Розбирання покриттiв пiдлог з керамiчних</t>
  </si>
  <si>
    <t>плиток</t>
  </si>
  <si>
    <t>РН7-10-2</t>
  </si>
  <si>
    <t>Забивання вибоїв у цементних пiдлогах</t>
  </si>
  <si>
    <t>площею до 0,5 м2</t>
  </si>
  <si>
    <t>100мiсць</t>
  </si>
  <si>
    <t>&amp; С1421-</t>
  </si>
  <si>
    <t>9551-10</t>
  </si>
  <si>
    <t>Пiсок 30л</t>
  </si>
  <si>
    <t>варіант 2</t>
  </si>
  <si>
    <t>Цемент 25 кг</t>
  </si>
  <si>
    <t>ЕН11-11-3</t>
  </si>
  <si>
    <t>Улаштування стяжок цементних з</t>
  </si>
  <si>
    <t>напівсухої суміші товщиною 50 мм</t>
  </si>
  <si>
    <t>С1425-11684</t>
  </si>
  <si>
    <t>Розчин готовий кладковий важкий</t>
  </si>
  <si>
    <t>цементний, марка М150</t>
  </si>
  <si>
    <t>м3</t>
  </si>
  <si>
    <t>С111-1564</t>
  </si>
  <si>
    <t>Гiдроiзол</t>
  </si>
  <si>
    <t>ЕН11-29-2</t>
  </si>
  <si>
    <t>Улаштування покриттів з керамічних</t>
  </si>
  <si>
    <t>плиток на розчині із сухої клеючої суміші,</t>
  </si>
  <si>
    <t>кількість плиток в 1 м2 понад 7 до 12 шт</t>
  </si>
  <si>
    <t>С111-257</t>
  </si>
  <si>
    <t>Плитки керамiчнi для підлог</t>
  </si>
  <si>
    <t xml:space="preserve">  Разом прямі витрати по роздiлу 3</t>
  </si>
  <si>
    <t>Всього по роздiлу 3</t>
  </si>
  <si>
    <r>
      <t xml:space="preserve"> </t>
    </r>
    <r>
      <rPr>
        <b/>
        <sz val="10"/>
        <rFont val="Arial"/>
        <family val="2"/>
        <charset val="204"/>
      </rPr>
      <t xml:space="preserve">Роздiл 4. Прорізи </t>
    </r>
  </si>
  <si>
    <t>РН6-3-3</t>
  </si>
  <si>
    <t>Знiмання дерев'яних пiдвiконних дощок в</t>
  </si>
  <si>
    <t>дерев'яних будiвлях</t>
  </si>
  <si>
    <t>100 м2</t>
  </si>
  <si>
    <t>РН6-2-2</t>
  </si>
  <si>
    <t>Знiмання засклених вiконних рам</t>
  </si>
  <si>
    <t>РН6-1-1</t>
  </si>
  <si>
    <t>Демонтаж вiконних коробок в кам'яних</t>
  </si>
  <si>
    <t>стiнах з вiдбиванням штукатурки в укосах</t>
  </si>
  <si>
    <t>100 шт</t>
  </si>
  <si>
    <t>РН6-15-1</t>
  </si>
  <si>
    <t>Знiмання наличникiв</t>
  </si>
  <si>
    <t>100 м</t>
  </si>
  <si>
    <t>РН6-14-1</t>
  </si>
  <si>
    <t>Знiмання дверних полотен</t>
  </si>
  <si>
    <t>РН6-13-1</t>
  </si>
  <si>
    <t>Демонтаж дверних коробок в кам'яних</t>
  </si>
  <si>
    <t>ЕН10-20-3</t>
  </si>
  <si>
    <t>Заповнення вiконних прорiзiв готовими</t>
  </si>
  <si>
    <t>блоками площею до 3 м2 з</t>
  </si>
  <si>
    <t>металлопластику в кам'яних стiнах</t>
  </si>
  <si>
    <t>житлових і громадських будівель</t>
  </si>
  <si>
    <t>С121-163</t>
  </si>
  <si>
    <t>Віконна конструкція 1800х1200</t>
  </si>
  <si>
    <t>С1550-38</t>
  </si>
  <si>
    <t>Монтажна піна 750мл.</t>
  </si>
  <si>
    <t>балон</t>
  </si>
  <si>
    <t>варіант 40</t>
  </si>
  <si>
    <t>Турбошуруп 10мм</t>
  </si>
  <si>
    <t>ЕН10-25-4</t>
  </si>
  <si>
    <t>Установлення віконних зливів</t>
  </si>
  <si>
    <t>100м</t>
  </si>
  <si>
    <t>С123-382</t>
  </si>
  <si>
    <t>Підвіконник зовнішній металевий (білий)</t>
  </si>
  <si>
    <t>шириною 280мм</t>
  </si>
  <si>
    <t>м</t>
  </si>
  <si>
    <t>С121-162</t>
  </si>
  <si>
    <t>Заглушка л./пр. 460мм</t>
  </si>
  <si>
    <t>РН6-24-1</t>
  </si>
  <si>
    <t>Установлення дверних коробок в кам'яних</t>
  </si>
  <si>
    <t>стiнах</t>
  </si>
  <si>
    <t>РН6-25-6</t>
  </si>
  <si>
    <t>Установлення дверних полотен</t>
  </si>
  <si>
    <t>внутрiшнiх в санвузлах, кухонних,</t>
  </si>
  <si>
    <t>шафових, антресольних</t>
  </si>
  <si>
    <t>С121-158</t>
  </si>
  <si>
    <t>Двері 900х2000мм (дверне</t>
  </si>
  <si>
    <t>полотно+коробка+ручка з замком)</t>
  </si>
  <si>
    <t xml:space="preserve">  Разом прямі витрати по роздiлу 4</t>
  </si>
  <si>
    <t>Всього по роздiлу 4</t>
  </si>
  <si>
    <r>
      <t xml:space="preserve"> </t>
    </r>
    <r>
      <rPr>
        <b/>
        <sz val="10"/>
        <rFont val="Arial"/>
        <family val="2"/>
        <charset val="204"/>
      </rPr>
      <t xml:space="preserve">Роздiл 5. Електромонтажні роботи </t>
    </r>
  </si>
  <si>
    <t>РН17-11-11</t>
  </si>
  <si>
    <t>Монтаж свiтильникiв для люмiнесцентних</t>
  </si>
  <si>
    <t>ламп, якi встановлюються в пiдвiсних</t>
  </si>
  <si>
    <t>стелях, кiлькiсть ламп понад 2 до 4 шт</t>
  </si>
  <si>
    <t>С1512-1</t>
  </si>
  <si>
    <t xml:space="preserve">Світильник </t>
  </si>
  <si>
    <t>РН17-7-9</t>
  </si>
  <si>
    <t>Монтаж вiнiпластових труб для</t>
  </si>
  <si>
    <t>електропроводки дiаметром до 25 мм,</t>
  </si>
  <si>
    <t>укладених в борознах пiд заливку</t>
  </si>
  <si>
    <t>С113-1673</t>
  </si>
  <si>
    <t>Труба ПВХ 16 з протяжкою 25м</t>
  </si>
  <si>
    <t>варіант 39</t>
  </si>
  <si>
    <t>Тримач д/ТРУБ 16мм 50шт</t>
  </si>
  <si>
    <t>РН17-8-3</t>
  </si>
  <si>
    <t>Затягування першого проводу перерiзом</t>
  </si>
  <si>
    <t>понад 6 мм2 до 16 мм2 в труби</t>
  </si>
  <si>
    <t>С1545-183</t>
  </si>
  <si>
    <t xml:space="preserve">Шнур з'єдн.ШВВП 2х2,5 </t>
  </si>
  <si>
    <t>РН17-5-3</t>
  </si>
  <si>
    <t>Прокладання проводiв при схованiй</t>
  </si>
  <si>
    <t>проводцi в борознах</t>
  </si>
  <si>
    <t>Провiд з'єдн.ШВВП 2х1,5</t>
  </si>
  <si>
    <t>Гіпс 5 кг</t>
  </si>
  <si>
    <t>Ізострічка 0.18ммх19мм 20м синя</t>
  </si>
  <si>
    <t>Коробка поліпропілен д/бетон з кришкою</t>
  </si>
  <si>
    <t>РН17-12-11</t>
  </si>
  <si>
    <t>Установлення штепсельних розеток</t>
  </si>
  <si>
    <t>утопленого типу при схованiй проводцi</t>
  </si>
  <si>
    <t xml:space="preserve">Коробка поліпропілен д/бетон з шуруп </t>
  </si>
  <si>
    <t>варіант 7</t>
  </si>
  <si>
    <t>Коронка по бетону 68мм</t>
  </si>
  <si>
    <t>РН17-12-2</t>
  </si>
  <si>
    <t>Установлення вимикачiв утопленого типу</t>
  </si>
  <si>
    <t>при схованiй проводцi, 1-клавiшних</t>
  </si>
  <si>
    <t>С1512-3</t>
  </si>
  <si>
    <t>Механізм вимикача 1 кл 250вт</t>
  </si>
  <si>
    <t>РН17-12-3</t>
  </si>
  <si>
    <t>при схованiй проводцi, 2-клавiшних</t>
  </si>
  <si>
    <t>Механізм вимикача 2 кл 250вт</t>
  </si>
  <si>
    <t>РН17-14-1</t>
  </si>
  <si>
    <t>Установлення щиткiв освiтлювальних</t>
  </si>
  <si>
    <t>групових масою до 3 кг у готовiй нiшi або</t>
  </si>
  <si>
    <t>на стiнi</t>
  </si>
  <si>
    <t>С1512-2</t>
  </si>
  <si>
    <t>Щиток пласт. на 6 модул.</t>
  </si>
  <si>
    <t>Шафа на 6 мод.ШМР-А-6-3</t>
  </si>
  <si>
    <t>РН17-12-7</t>
  </si>
  <si>
    <t>Установлення вимикачiв та перемикачiв</t>
  </si>
  <si>
    <t>пакетних 2-х i 3-х полюсних на струм до</t>
  </si>
  <si>
    <t>25 А</t>
  </si>
  <si>
    <t>Автовимикач 1п 16А С</t>
  </si>
  <si>
    <t>варіант 10</t>
  </si>
  <si>
    <t>Автовимикач 1п ВА10А С</t>
  </si>
  <si>
    <t>варіант 11</t>
  </si>
  <si>
    <t>Вимик.авт.АВВ</t>
  </si>
  <si>
    <t>варіант 13</t>
  </si>
  <si>
    <t>Колодка клемнева 12.3</t>
  </si>
  <si>
    <t>варіант 16</t>
  </si>
  <si>
    <t>Шина нульова 1,7 7</t>
  </si>
  <si>
    <t>РН17-12-8</t>
  </si>
  <si>
    <t>пакетних 2-х i 3-х полюсних на струм</t>
  </si>
  <si>
    <t>понад 25 А до 100 А</t>
  </si>
  <si>
    <t>варіант 14</t>
  </si>
  <si>
    <t>Реле диференційне 25 мА</t>
  </si>
  <si>
    <t>варіант 15</t>
  </si>
  <si>
    <t>Реле диференційне 30 мА</t>
  </si>
  <si>
    <t>варіант 12</t>
  </si>
  <si>
    <t>Клема на 5 провідників 5*0,08-4/2,5мм 3шт</t>
  </si>
  <si>
    <t xml:space="preserve">  Разом прямі витрати по роздiлу 5</t>
  </si>
  <si>
    <t>Всього по роздiлу 5</t>
  </si>
  <si>
    <r>
      <t xml:space="preserve"> </t>
    </r>
    <r>
      <rPr>
        <b/>
        <sz val="10"/>
        <rFont val="Arial"/>
        <family val="2"/>
        <charset val="204"/>
      </rPr>
      <t xml:space="preserve">Роздiл 6. Інші роботи </t>
    </r>
  </si>
  <si>
    <t>РН20-36-1</t>
  </si>
  <si>
    <t>Очищення примiщень вiд смiття</t>
  </si>
  <si>
    <t>100т</t>
  </si>
  <si>
    <t>С311-15-М</t>
  </si>
  <si>
    <t>Перевезення сміття до 15 км</t>
  </si>
  <si>
    <t>т</t>
  </si>
  <si>
    <t xml:space="preserve">  Разом прямі витрати по роздiлу 6</t>
  </si>
  <si>
    <t>Всього по роздiлу 6</t>
  </si>
  <si>
    <t xml:space="preserve">  Разом прямі витрати по кошторису</t>
  </si>
  <si>
    <t>Всього по кошторису</t>
  </si>
  <si>
    <t>Кошторисна трудомісткість, люд.год.</t>
  </si>
  <si>
    <t>Кошторисна заробiтна плата, грн.</t>
  </si>
  <si>
    <t>Обґрунтування (шифр норми)</t>
  </si>
  <si>
    <t>Одиниця виміру</t>
  </si>
  <si>
    <t>Вартість одиниці, грн.</t>
  </si>
  <si>
    <t xml:space="preserve">заробітної плати
ної плати
</t>
  </si>
  <si>
    <t xml:space="preserve">в тому числі заробітної плати
числі за-
робітної
плати
</t>
  </si>
  <si>
    <t>заробітної плати</t>
  </si>
  <si>
    <t>експлуації машин</t>
  </si>
  <si>
    <t>Витрати праці робітників, люд.-год.</t>
  </si>
  <si>
    <t>не зайнятих обслуговуваням машин</t>
  </si>
  <si>
    <t>експлуатації машин</t>
  </si>
  <si>
    <t>в тому числі заробітної плати</t>
  </si>
  <si>
    <t>тих, що осблуговують машини</t>
  </si>
  <si>
    <t>на одиницю</t>
  </si>
  <si>
    <t>Розбирання облицювання стiн з керамiчних глазурованих плиток</t>
  </si>
  <si>
    <t>-</t>
  </si>
  <si>
    <t>Форма № 1</t>
  </si>
  <si>
    <t>Поточний ремонт приміщень гімназії Блаженного Климентія та Андрея Шептицьких в м.Львові
2018</t>
  </si>
  <si>
    <t>Локальний кошторис на будівельні роботи № 2-1-1</t>
  </si>
  <si>
    <t>на ремонтні роботи</t>
  </si>
  <si>
    <t>Приміщення їдальні</t>
  </si>
  <si>
    <t>Основа:</t>
  </si>
  <si>
    <t xml:space="preserve">креслення (специфікації ) № </t>
  </si>
  <si>
    <t>Кошторисна вартість</t>
  </si>
  <si>
    <t>Кошторисна трудомісткість</t>
  </si>
  <si>
    <t xml:space="preserve"> тис. грн.</t>
  </si>
  <si>
    <t xml:space="preserve"> тис.люд.-год.</t>
  </si>
  <si>
    <t>Кошторисна заробітна плата</t>
  </si>
  <si>
    <t>Середній розряд робіт</t>
  </si>
  <si>
    <t xml:space="preserve"> розряд</t>
  </si>
  <si>
    <t>Складений в поточних цінах станом на “10 вересня” 2018 р.</t>
  </si>
  <si>
    <t>ДЕТАЛІЗАЦІЯ ВИТРАТ</t>
  </si>
  <si>
    <t>Холодильник DM 107-S (об'єм 670 л.). 
Холодильник CM 105-S (об'єм 700 л.)</t>
  </si>
  <si>
    <t>Зведений кошторисний розрахунок</t>
  </si>
  <si>
    <t>ВСЬОГО по розділу 3</t>
  </si>
  <si>
    <t>Форма № 5</t>
  </si>
  <si>
    <t xml:space="preserve">  ( назва  організації,  що затверджує )</t>
  </si>
  <si>
    <t xml:space="preserve">Затверджено   </t>
  </si>
  <si>
    <t xml:space="preserve">Зведений кошторисний розрахунок у сумі  119,971 тис. грн.  </t>
  </si>
  <si>
    <t xml:space="preserve">В тому числі зворотних сум  0 тис. грн.  </t>
  </si>
  <si>
    <t xml:space="preserve">   </t>
  </si>
  <si>
    <t xml:space="preserve">  ( посилання  на документ про затвердження )</t>
  </si>
  <si>
    <r>
      <t>"___" ______________________ 20__ р.</t>
    </r>
    <r>
      <rPr>
        <sz val="10"/>
        <rFont val="Arial"/>
        <family val="2"/>
        <charset val="204"/>
      </rPr>
      <t xml:space="preserve"> </t>
    </r>
  </si>
  <si>
    <t xml:space="preserve">ЗВЕДЕНИЙ КОШТОРИСНИЙ РОЗРАХУНОК ВАРТОСТІ ОБ`ЄКТА БУДІВНИЦТВА  №  </t>
  </si>
  <si>
    <t xml:space="preserve">Поточний ремонт приміщень гімназії Блаженного Климентія та Андрея Шептицьких в м.Львові </t>
  </si>
  <si>
    <t xml:space="preserve">Складений в поточних цінах станом на 10 вересня 2018  р.  </t>
  </si>
  <si>
    <t>Кошторисна вартість, тис.грн.</t>
  </si>
  <si>
    <t>Глава 2. Об'єкти основного призначення</t>
  </si>
  <si>
    <t>----------------------------------------------------------------------------------------------------</t>
  </si>
  <si>
    <t>--------------------</t>
  </si>
  <si>
    <t>Разом по главi 2:</t>
  </si>
  <si>
    <t>Разом по главах 1-7:</t>
  </si>
  <si>
    <t>Разом по главах 1-8:</t>
  </si>
  <si>
    <t>Разом по главах 1-9:</t>
  </si>
  <si>
    <t>Разом по главах 1-12:</t>
  </si>
  <si>
    <t>Кошторисний прибуток (П)</t>
  </si>
  <si>
    <t>Разом</t>
  </si>
  <si>
    <t>у тому числi:</t>
  </si>
  <si>
    <t>єд.под.</t>
  </si>
  <si>
    <t>- Єдиний податок</t>
  </si>
  <si>
    <t>Всього по зведеному кошторисному розрахунку</t>
  </si>
  <si>
    <t>Номери кошторисів і кошторисних розрахунків</t>
  </si>
  <si>
    <t>Найменування глав,  будинків, будівель, споруд, лінійних об'єктів інженерно-транспортної інфраструктури, робіт і витрат</t>
  </si>
  <si>
    <t>будівельних робіт</t>
  </si>
  <si>
    <t>устаткування, меблів та інвентарю</t>
  </si>
  <si>
    <t>інших витрат</t>
  </si>
  <si>
    <t>загальна вартість</t>
  </si>
  <si>
    <t>2-1</t>
  </si>
  <si>
    <t>Податки, збори, обов'язковi платежi, встановленi чинним законодавством i не врахованi складовими вартостi будiвництва (крiм ПДВ)</t>
  </si>
  <si>
    <t>Кошти на покриття адміністративних витрат будівельних організацій (АВ)</t>
  </si>
  <si>
    <t>ДСТУ Б Д.1.1-1:2013 п.5.8.16</t>
  </si>
  <si>
    <t>ЗАГАЛЬНА СУМА</t>
  </si>
  <si>
    <t xml:space="preserve">   - Будівельні роботи</t>
  </si>
  <si>
    <t xml:space="preserve">   - кошторисний прибуток (П)</t>
  </si>
  <si>
    <t xml:space="preserve">   - кошти на покриття адміністративних витрат будівельних організацій (АВ)</t>
  </si>
  <si>
    <t xml:space="preserve">   - податки, збори, обов'язкові платежі (в т.ч. єдиний податок, крім ПДВ)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</si>
</sst>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color indexed="18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name val="Arial"/>
      <family val="2"/>
      <charset val="204"/>
    </font>
    <font>
      <b/>
      <sz val="10"/>
      <color indexed="18"/>
      <name val="Arial Cyr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i/>
      <u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2"/>
      <name val="Arial"/>
      <family val="2"/>
      <charset val="204"/>
    </font>
    <font>
      <u/>
      <sz val="10"/>
      <color theme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AF0AE"/>
        <bgColor indexed="64"/>
      </patternFill>
    </fill>
    <fill>
      <patternFill patternType="solid">
        <fgColor theme="8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/>
      <diagonal/>
    </border>
    <border>
      <left/>
      <right style="medium">
        <color indexed="64"/>
      </right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thick">
        <color indexed="64"/>
      </right>
      <top style="mediumDashed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Dashed">
        <color indexed="64"/>
      </bottom>
      <diagonal/>
    </border>
    <border>
      <left style="thick">
        <color indexed="64"/>
      </left>
      <right style="medium">
        <color indexed="64"/>
      </right>
      <top style="mediumDashed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207">
    <xf numFmtId="0" fontId="0" fillId="0" borderId="0" xfId="0"/>
    <xf numFmtId="0" fontId="0" fillId="0" borderId="3" xfId="0" applyBorder="1"/>
    <xf numFmtId="1" fontId="0" fillId="0" borderId="2" xfId="0" applyNumberFormat="1" applyFill="1" applyBorder="1" applyAlignment="1">
      <alignment horizontal="center" vertical="center"/>
    </xf>
    <xf numFmtId="0" fontId="0" fillId="0" borderId="2" xfId="0" applyBorder="1"/>
    <xf numFmtId="1" fontId="0" fillId="0" borderId="2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0" fillId="0" borderId="0" xfId="0" applyFill="1" applyBorder="1"/>
    <xf numFmtId="0" fontId="0" fillId="0" borderId="0" xfId="0" applyFill="1"/>
    <xf numFmtId="0" fontId="3" fillId="0" borderId="2" xfId="0" applyFont="1" applyFill="1" applyBorder="1" applyAlignment="1">
      <alignment horizontal="left" vertical="justify" wrapText="1"/>
    </xf>
    <xf numFmtId="0" fontId="0" fillId="0" borderId="2" xfId="0" applyFont="1" applyFill="1" applyBorder="1" applyAlignment="1">
      <alignment horizontal="left" vertical="top"/>
    </xf>
    <xf numFmtId="2" fontId="0" fillId="0" borderId="2" xfId="0" applyNumberForma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justify" wrapText="1"/>
    </xf>
    <xf numFmtId="0" fontId="4" fillId="0" borderId="2" xfId="0" applyFont="1" applyFill="1" applyBorder="1" applyAlignment="1">
      <alignment horizontal="left" vertical="top"/>
    </xf>
    <xf numFmtId="1" fontId="1" fillId="0" borderId="2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center"/>
    </xf>
    <xf numFmtId="2" fontId="0" fillId="0" borderId="0" xfId="0" applyNumberFormat="1" applyFill="1"/>
    <xf numFmtId="0" fontId="6" fillId="0" borderId="2" xfId="0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top"/>
    </xf>
    <xf numFmtId="0" fontId="7" fillId="0" borderId="2" xfId="0" applyFont="1" applyFill="1" applyBorder="1" applyAlignment="1">
      <alignment horizontal="left" vertical="justify" wrapText="1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  <xf numFmtId="2" fontId="0" fillId="0" borderId="2" xfId="0" applyNumberFormat="1" applyFill="1" applyBorder="1"/>
    <xf numFmtId="0" fontId="0" fillId="0" borderId="2" xfId="0" applyFill="1" applyBorder="1"/>
    <xf numFmtId="2" fontId="4" fillId="0" borderId="2" xfId="0" applyNumberFormat="1" applyFont="1" applyFill="1" applyBorder="1"/>
    <xf numFmtId="0" fontId="0" fillId="0" borderId="2" xfId="0" applyFill="1" applyBorder="1" applyAlignment="1">
      <alignment horizontal="left" vertical="top"/>
    </xf>
    <xf numFmtId="0" fontId="4" fillId="3" borderId="4" xfId="0" applyFont="1" applyFill="1" applyBorder="1" applyAlignment="1">
      <alignment horizontal="left" vertical="top"/>
    </xf>
    <xf numFmtId="0" fontId="4" fillId="3" borderId="5" xfId="0" applyFont="1" applyFill="1" applyBorder="1" applyAlignment="1">
      <alignment horizontal="left" vertical="top"/>
    </xf>
    <xf numFmtId="0" fontId="4" fillId="3" borderId="6" xfId="0" applyFont="1" applyFill="1" applyBorder="1" applyAlignment="1">
      <alignment horizontal="left" vertical="top"/>
    </xf>
    <xf numFmtId="0" fontId="6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20" xfId="0" applyFont="1" applyBorder="1" applyAlignment="1">
      <alignment horizontal="right" vertical="center" wrapText="1"/>
    </xf>
    <xf numFmtId="0" fontId="9" fillId="0" borderId="9" xfId="0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9" fillId="0" borderId="16" xfId="0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right" vertical="center" wrapText="1"/>
    </xf>
    <xf numFmtId="0" fontId="0" fillId="0" borderId="0" xfId="0" applyAlignment="1">
      <alignment vertical="top" wrapText="1"/>
    </xf>
    <xf numFmtId="0" fontId="12" fillId="0" borderId="9" xfId="0" applyFont="1" applyBorder="1" applyAlignment="1">
      <alignment horizontal="right" vertical="center" wrapText="1"/>
    </xf>
    <xf numFmtId="0" fontId="0" fillId="0" borderId="9" xfId="0" applyBorder="1" applyAlignment="1">
      <alignment vertical="top" wrapText="1"/>
    </xf>
    <xf numFmtId="0" fontId="11" fillId="0" borderId="20" xfId="0" applyFont="1" applyBorder="1" applyAlignment="1">
      <alignment horizontal="right" vertical="center" wrapText="1"/>
    </xf>
    <xf numFmtId="0" fontId="12" fillId="0" borderId="16" xfId="0" applyFont="1" applyBorder="1" applyAlignment="1">
      <alignment horizontal="right" vertical="center" wrapText="1"/>
    </xf>
    <xf numFmtId="0" fontId="11" fillId="0" borderId="16" xfId="0" applyFont="1" applyBorder="1" applyAlignment="1">
      <alignment horizontal="right" vertical="center" wrapText="1"/>
    </xf>
    <xf numFmtId="0" fontId="0" fillId="0" borderId="16" xfId="0" applyBorder="1" applyAlignment="1">
      <alignment vertical="top" wrapText="1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0" borderId="20" xfId="0" applyFont="1" applyBorder="1" applyAlignment="1">
      <alignment horizontal="right" vertical="center" wrapText="1"/>
    </xf>
    <xf numFmtId="0" fontId="9" fillId="0" borderId="25" xfId="0" applyFont="1" applyBorder="1" applyAlignment="1">
      <alignment horizontal="right" vertical="center" wrapText="1"/>
    </xf>
    <xf numFmtId="0" fontId="11" fillId="0" borderId="8" xfId="0" applyFont="1" applyBorder="1" applyAlignment="1">
      <alignment horizontal="right" vertical="center" wrapText="1"/>
    </xf>
    <xf numFmtId="0" fontId="11" fillId="0" borderId="20" xfId="0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20" xfId="0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right" vertical="center" wrapText="1"/>
    </xf>
    <xf numFmtId="0" fontId="13" fillId="0" borderId="9" xfId="0" applyFont="1" applyBorder="1" applyAlignment="1">
      <alignment horizontal="right" vertical="center" wrapText="1"/>
    </xf>
    <xf numFmtId="0" fontId="13" fillId="0" borderId="16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6" fillId="0" borderId="29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 wrapText="1"/>
    </xf>
    <xf numFmtId="0" fontId="6" fillId="0" borderId="22" xfId="0" applyFont="1" applyBorder="1" applyAlignment="1">
      <alignment horizontal="right" vertical="center" wrapText="1"/>
    </xf>
    <xf numFmtId="0" fontId="6" fillId="0" borderId="20" xfId="0" applyFont="1" applyBorder="1" applyAlignment="1">
      <alignment horizontal="right" vertical="center" wrapText="1"/>
    </xf>
    <xf numFmtId="0" fontId="13" fillId="0" borderId="31" xfId="0" applyFont="1" applyBorder="1" applyAlignment="1">
      <alignment horizontal="right" vertical="center" wrapText="1"/>
    </xf>
    <xf numFmtId="0" fontId="13" fillId="0" borderId="33" xfId="0" applyFont="1" applyBorder="1" applyAlignment="1">
      <alignment horizontal="right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9" xfId="0" applyFont="1" applyBorder="1" applyAlignment="1">
      <alignment horizontal="right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right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right" vertical="center" wrapText="1"/>
    </xf>
    <xf numFmtId="0" fontId="11" fillId="0" borderId="22" xfId="0" applyFont="1" applyBorder="1" applyAlignment="1">
      <alignment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right" vertical="center" wrapText="1"/>
    </xf>
    <xf numFmtId="0" fontId="6" fillId="0" borderId="34" xfId="0" applyFont="1" applyBorder="1" applyAlignment="1">
      <alignment horizontal="right" vertical="center" wrapText="1"/>
    </xf>
    <xf numFmtId="0" fontId="6" fillId="0" borderId="35" xfId="0" applyFont="1" applyBorder="1" applyAlignment="1">
      <alignment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right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6" fillId="0" borderId="32" xfId="0" applyFont="1" applyBorder="1" applyAlignment="1">
      <alignment vertical="center" wrapText="1"/>
    </xf>
    <xf numFmtId="0" fontId="6" fillId="0" borderId="37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30" xfId="0" applyFont="1" applyBorder="1" applyAlignment="1">
      <alignment horizontal="right" vertical="center" wrapText="1"/>
    </xf>
    <xf numFmtId="0" fontId="9" fillId="0" borderId="30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0" fillId="0" borderId="20" xfId="0" applyBorder="1" applyAlignment="1">
      <alignment vertical="top" wrapText="1"/>
    </xf>
    <xf numFmtId="0" fontId="10" fillId="0" borderId="20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6" fillId="0" borderId="23" xfId="0" applyFont="1" applyBorder="1" applyAlignment="1">
      <alignment vertical="center" wrapText="1"/>
    </xf>
    <xf numFmtId="0" fontId="6" fillId="0" borderId="38" xfId="0" applyFont="1" applyBorder="1" applyAlignment="1">
      <alignment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right" vertical="center" wrapText="1"/>
    </xf>
    <xf numFmtId="0" fontId="10" fillId="0" borderId="23" xfId="0" applyFont="1" applyBorder="1" applyAlignment="1">
      <alignment vertical="center" wrapText="1"/>
    </xf>
    <xf numFmtId="0" fontId="10" fillId="0" borderId="38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9" fillId="0" borderId="25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top" wrapTex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1" fillId="0" borderId="8" xfId="0" applyFont="1" applyBorder="1" applyAlignment="1">
      <alignment vertical="center" wrapText="1"/>
    </xf>
    <xf numFmtId="0" fontId="0" fillId="0" borderId="9" xfId="0" applyFont="1" applyBorder="1" applyAlignment="1">
      <alignment vertical="top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0" fillId="0" borderId="24" xfId="0" applyBorder="1"/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1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/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justify" vertical="center" wrapText="1"/>
    </xf>
    <xf numFmtId="0" fontId="6" fillId="0" borderId="22" xfId="0" applyFont="1" applyBorder="1" applyAlignment="1">
      <alignment vertical="top" wrapText="1"/>
    </xf>
    <xf numFmtId="49" fontId="6" fillId="0" borderId="9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vertical="center" wrapText="1"/>
    </xf>
    <xf numFmtId="0" fontId="9" fillId="0" borderId="22" xfId="0" applyFont="1" applyBorder="1" applyAlignment="1">
      <alignment horizontal="center" vertical="center" wrapText="1"/>
    </xf>
    <xf numFmtId="0" fontId="10" fillId="0" borderId="20" xfId="0" applyFont="1" applyBorder="1" applyAlignment="1">
      <alignment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/>
    <xf numFmtId="0" fontId="4" fillId="3" borderId="2" xfId="0" applyFont="1" applyFill="1" applyBorder="1" applyAlignment="1">
      <alignment horizontal="left" vertical="top"/>
    </xf>
    <xf numFmtId="2" fontId="0" fillId="0" borderId="2" xfId="0" applyNumberFormat="1" applyBorder="1"/>
    <xf numFmtId="0" fontId="15" fillId="0" borderId="2" xfId="1" applyFill="1" applyBorder="1" applyAlignment="1">
      <alignment horizontal="left" vertical="top"/>
    </xf>
    <xf numFmtId="0" fontId="4" fillId="0" borderId="2" xfId="0" applyFont="1" applyFill="1" applyBorder="1"/>
    <xf numFmtId="0" fontId="5" fillId="0" borderId="2" xfId="0" applyFont="1" applyFill="1" applyBorder="1"/>
    <xf numFmtId="0" fontId="0" fillId="2" borderId="2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2">
    <cellStyle name="Гіперпосилання" xfId="1" builtinId="8"/>
    <cellStyle name="Звичайний" xfId="0" builtinId="0"/>
  </cellStyles>
  <dxfs count="6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mruColors>
      <color rgb="FFCAF0AE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25" sqref="B25"/>
    </sheetView>
  </sheetViews>
  <sheetFormatPr defaultRowHeight="12.75" x14ac:dyDescent="0.2"/>
  <cols>
    <col min="1" max="1" width="6.28515625" style="206" bestFit="1" customWidth="1"/>
    <col min="2" max="2" width="65.28515625" style="7" customWidth="1"/>
    <col min="3" max="3" width="21.28515625" style="15" bestFit="1" customWidth="1"/>
    <col min="4" max="4" width="4.7109375" style="16" bestFit="1" customWidth="1"/>
    <col min="5" max="5" width="10.42578125" bestFit="1" customWidth="1"/>
    <col min="6" max="6" width="11.5703125" style="5" customWidth="1"/>
    <col min="7" max="16384" width="9.140625" style="7"/>
  </cols>
  <sheetData>
    <row r="1" spans="1:7" x14ac:dyDescent="0.2">
      <c r="A1" s="201" t="s">
        <v>0</v>
      </c>
      <c r="B1" s="21" t="s">
        <v>31</v>
      </c>
      <c r="C1" s="22" t="s">
        <v>27</v>
      </c>
      <c r="D1" s="22" t="s">
        <v>53</v>
      </c>
      <c r="E1" s="23" t="s">
        <v>29</v>
      </c>
      <c r="F1" s="23" t="s">
        <v>30</v>
      </c>
      <c r="G1" s="6"/>
    </row>
    <row r="2" spans="1:7" x14ac:dyDescent="0.2">
      <c r="A2" s="202"/>
      <c r="B2" s="24"/>
      <c r="C2" s="25" t="s">
        <v>1</v>
      </c>
      <c r="D2" s="25" t="s">
        <v>2</v>
      </c>
      <c r="E2" s="26" t="s">
        <v>39</v>
      </c>
      <c r="F2" s="26" t="s">
        <v>11</v>
      </c>
      <c r="G2" s="6"/>
    </row>
    <row r="3" spans="1:7" x14ac:dyDescent="0.2">
      <c r="A3" s="203"/>
      <c r="B3" s="31" t="s">
        <v>24</v>
      </c>
      <c r="C3" s="32"/>
      <c r="D3" s="32"/>
      <c r="E3" s="32"/>
      <c r="F3" s="33"/>
      <c r="G3" s="6"/>
    </row>
    <row r="4" spans="1:7" x14ac:dyDescent="0.2">
      <c r="A4" s="4">
        <v>1</v>
      </c>
      <c r="B4" s="8" t="s">
        <v>38</v>
      </c>
      <c r="C4" s="9" t="s">
        <v>10</v>
      </c>
      <c r="D4" s="2">
        <v>2</v>
      </c>
      <c r="E4" s="10">
        <v>8680</v>
      </c>
      <c r="F4" s="27">
        <f t="shared" ref="F4:F6" si="0">D4*E4</f>
        <v>17360</v>
      </c>
      <c r="G4" s="6"/>
    </row>
    <row r="5" spans="1:7" ht="12.75" customHeight="1" x14ac:dyDescent="0.2">
      <c r="A5" s="4">
        <v>2</v>
      </c>
      <c r="B5" s="8" t="s">
        <v>14</v>
      </c>
      <c r="C5" s="9" t="s">
        <v>3</v>
      </c>
      <c r="D5" s="2">
        <v>2</v>
      </c>
      <c r="E5" s="10">
        <v>3475</v>
      </c>
      <c r="F5" s="27">
        <f t="shared" si="0"/>
        <v>6950</v>
      </c>
      <c r="G5" s="6"/>
    </row>
    <row r="6" spans="1:7" ht="12.75" customHeight="1" x14ac:dyDescent="0.2">
      <c r="A6" s="4">
        <v>3</v>
      </c>
      <c r="B6" s="8" t="s">
        <v>25</v>
      </c>
      <c r="C6" s="9" t="s">
        <v>3</v>
      </c>
      <c r="D6" s="2">
        <v>3</v>
      </c>
      <c r="E6" s="10">
        <v>2980</v>
      </c>
      <c r="F6" s="27">
        <f t="shared" si="0"/>
        <v>8940</v>
      </c>
      <c r="G6" s="6"/>
    </row>
    <row r="7" spans="1:7" x14ac:dyDescent="0.2">
      <c r="A7" s="4">
        <v>4</v>
      </c>
      <c r="B7" s="8" t="s">
        <v>36</v>
      </c>
      <c r="C7" s="9" t="s">
        <v>12</v>
      </c>
      <c r="D7" s="2">
        <v>1</v>
      </c>
      <c r="E7" s="10">
        <v>4485</v>
      </c>
      <c r="F7" s="27">
        <f>D7*E7</f>
        <v>4485</v>
      </c>
      <c r="G7" s="6"/>
    </row>
    <row r="8" spans="1:7" x14ac:dyDescent="0.2">
      <c r="A8" s="4">
        <v>5</v>
      </c>
      <c r="B8" s="8" t="s">
        <v>37</v>
      </c>
      <c r="C8" s="9" t="s">
        <v>12</v>
      </c>
      <c r="D8" s="2">
        <v>1</v>
      </c>
      <c r="E8" s="10">
        <v>3940</v>
      </c>
      <c r="F8" s="27">
        <f t="shared" ref="F8:F17" si="1">D8*E8</f>
        <v>3940</v>
      </c>
      <c r="G8" s="6"/>
    </row>
    <row r="9" spans="1:7" x14ac:dyDescent="0.2">
      <c r="A9" s="4">
        <v>6</v>
      </c>
      <c r="B9" s="8" t="s">
        <v>15</v>
      </c>
      <c r="C9" s="9" t="s">
        <v>13</v>
      </c>
      <c r="D9" s="2">
        <v>1</v>
      </c>
      <c r="E9" s="10">
        <v>6180</v>
      </c>
      <c r="F9" s="27">
        <f t="shared" si="1"/>
        <v>6180</v>
      </c>
      <c r="G9" s="6"/>
    </row>
    <row r="10" spans="1:7" ht="12.75" customHeight="1" x14ac:dyDescent="0.2">
      <c r="A10" s="4">
        <v>7</v>
      </c>
      <c r="B10" s="8" t="s">
        <v>26</v>
      </c>
      <c r="C10" s="9" t="s">
        <v>4</v>
      </c>
      <c r="D10" s="2">
        <v>2</v>
      </c>
      <c r="E10" s="10">
        <v>7130</v>
      </c>
      <c r="F10" s="27">
        <f t="shared" si="1"/>
        <v>14260</v>
      </c>
      <c r="G10" s="6"/>
    </row>
    <row r="11" spans="1:7" ht="12.75" customHeight="1" x14ac:dyDescent="0.2">
      <c r="A11" s="4">
        <v>8</v>
      </c>
      <c r="B11" s="8" t="s">
        <v>16</v>
      </c>
      <c r="C11" s="9" t="s">
        <v>5</v>
      </c>
      <c r="D11" s="2">
        <v>2</v>
      </c>
      <c r="E11" s="10">
        <v>3755</v>
      </c>
      <c r="F11" s="27">
        <f t="shared" si="1"/>
        <v>7510</v>
      </c>
      <c r="G11" s="6"/>
    </row>
    <row r="12" spans="1:7" ht="12.75" customHeight="1" x14ac:dyDescent="0.2">
      <c r="A12" s="4">
        <v>9</v>
      </c>
      <c r="B12" s="8" t="s">
        <v>17</v>
      </c>
      <c r="C12" s="9" t="s">
        <v>8</v>
      </c>
      <c r="D12" s="2">
        <v>1</v>
      </c>
      <c r="E12" s="10">
        <v>5920</v>
      </c>
      <c r="F12" s="27">
        <f t="shared" si="1"/>
        <v>5920</v>
      </c>
      <c r="G12" s="6"/>
    </row>
    <row r="13" spans="1:7" ht="12.75" customHeight="1" x14ac:dyDescent="0.2">
      <c r="A13" s="4">
        <v>10</v>
      </c>
      <c r="B13" s="8" t="s">
        <v>15</v>
      </c>
      <c r="C13" s="9" t="s">
        <v>6</v>
      </c>
      <c r="D13" s="2">
        <v>1</v>
      </c>
      <c r="E13" s="10">
        <v>9312</v>
      </c>
      <c r="F13" s="27">
        <f t="shared" si="1"/>
        <v>9312</v>
      </c>
      <c r="G13" s="6"/>
    </row>
    <row r="14" spans="1:7" ht="12.75" customHeight="1" x14ac:dyDescent="0.2">
      <c r="A14" s="4">
        <v>11</v>
      </c>
      <c r="B14" s="8" t="s">
        <v>18</v>
      </c>
      <c r="C14" s="9" t="s">
        <v>7</v>
      </c>
      <c r="D14" s="2">
        <v>1</v>
      </c>
      <c r="E14" s="10">
        <v>9218</v>
      </c>
      <c r="F14" s="27">
        <f t="shared" si="1"/>
        <v>9218</v>
      </c>
      <c r="G14" s="6"/>
    </row>
    <row r="15" spans="1:7" ht="12.75" customHeight="1" x14ac:dyDescent="0.2">
      <c r="A15" s="4">
        <v>12</v>
      </c>
      <c r="B15" s="8" t="s">
        <v>19</v>
      </c>
      <c r="C15" s="9" t="s">
        <v>9</v>
      </c>
      <c r="D15" s="2">
        <v>1</v>
      </c>
      <c r="E15" s="10">
        <v>4360</v>
      </c>
      <c r="F15" s="27">
        <f t="shared" si="1"/>
        <v>4360</v>
      </c>
      <c r="G15" s="6"/>
    </row>
    <row r="16" spans="1:7" ht="12.75" customHeight="1" x14ac:dyDescent="0.2">
      <c r="A16" s="4">
        <v>13</v>
      </c>
      <c r="B16" s="8" t="s">
        <v>20</v>
      </c>
      <c r="C16" s="9" t="s">
        <v>21</v>
      </c>
      <c r="D16" s="2">
        <v>1</v>
      </c>
      <c r="E16" s="10">
        <v>7315</v>
      </c>
      <c r="F16" s="27">
        <f t="shared" si="1"/>
        <v>7315</v>
      </c>
      <c r="G16" s="6"/>
    </row>
    <row r="17" spans="1:7" ht="12.75" customHeight="1" x14ac:dyDescent="0.2">
      <c r="A17" s="4">
        <v>14</v>
      </c>
      <c r="B17" s="8" t="s">
        <v>22</v>
      </c>
      <c r="C17" s="9" t="s">
        <v>23</v>
      </c>
      <c r="D17" s="2">
        <v>2</v>
      </c>
      <c r="E17" s="10">
        <v>2120</v>
      </c>
      <c r="F17" s="27">
        <f t="shared" si="1"/>
        <v>4240</v>
      </c>
      <c r="G17" s="6"/>
    </row>
    <row r="18" spans="1:7" ht="12.75" customHeight="1" x14ac:dyDescent="0.2">
      <c r="A18" s="204"/>
      <c r="B18" s="20" t="s">
        <v>51</v>
      </c>
      <c r="C18" s="12"/>
      <c r="D18" s="13"/>
      <c r="E18" s="28"/>
      <c r="F18" s="29">
        <f>SUM(F4:F17)</f>
        <v>109990</v>
      </c>
      <c r="G18" s="6"/>
    </row>
    <row r="19" spans="1:7" ht="12.75" customHeight="1" x14ac:dyDescent="0.2">
      <c r="A19" s="204"/>
      <c r="B19" s="11"/>
      <c r="C19" s="12"/>
      <c r="D19" s="14"/>
      <c r="E19" s="28"/>
      <c r="F19" s="27"/>
      <c r="G19" s="6"/>
    </row>
    <row r="20" spans="1:7" x14ac:dyDescent="0.2">
      <c r="A20" s="205"/>
      <c r="B20" s="31" t="s">
        <v>35</v>
      </c>
      <c r="C20" s="32"/>
      <c r="D20" s="32"/>
      <c r="E20" s="32"/>
      <c r="F20" s="33"/>
    </row>
    <row r="21" spans="1:7" x14ac:dyDescent="0.2">
      <c r="A21" s="192">
        <v>1</v>
      </c>
      <c r="B21" s="193" t="s">
        <v>34</v>
      </c>
      <c r="C21" s="19"/>
      <c r="D21" s="194">
        <v>1</v>
      </c>
      <c r="E21" s="195">
        <v>7108</v>
      </c>
      <c r="F21" s="195">
        <f>D21*E21</f>
        <v>7108</v>
      </c>
    </row>
    <row r="22" spans="1:7" x14ac:dyDescent="0.2">
      <c r="A22" s="4">
        <v>2</v>
      </c>
      <c r="B22" s="18" t="s">
        <v>46</v>
      </c>
      <c r="C22" s="30" t="s">
        <v>41</v>
      </c>
      <c r="D22" s="14">
        <v>1</v>
      </c>
      <c r="E22" s="27">
        <v>48917</v>
      </c>
      <c r="F22" s="27">
        <f t="shared" ref="F22:F29" si="2">D22*E22</f>
        <v>48917</v>
      </c>
    </row>
    <row r="23" spans="1:7" x14ac:dyDescent="0.2">
      <c r="A23" s="4">
        <v>3</v>
      </c>
      <c r="B23" s="18" t="s">
        <v>47</v>
      </c>
      <c r="C23" s="30" t="s">
        <v>42</v>
      </c>
      <c r="D23" s="14">
        <v>1</v>
      </c>
      <c r="E23" s="27">
        <v>16543</v>
      </c>
      <c r="F23" s="27">
        <f t="shared" si="2"/>
        <v>16543</v>
      </c>
    </row>
    <row r="24" spans="1:7" x14ac:dyDescent="0.2">
      <c r="A24" s="4">
        <v>4</v>
      </c>
      <c r="B24" s="18" t="s">
        <v>48</v>
      </c>
      <c r="C24" s="30" t="s">
        <v>43</v>
      </c>
      <c r="D24" s="14">
        <v>1</v>
      </c>
      <c r="E24" s="27">
        <v>3716</v>
      </c>
      <c r="F24" s="27">
        <f t="shared" si="2"/>
        <v>3716</v>
      </c>
    </row>
    <row r="25" spans="1:7" x14ac:dyDescent="0.2">
      <c r="A25" s="4">
        <v>5</v>
      </c>
      <c r="B25" s="18" t="s">
        <v>49</v>
      </c>
      <c r="C25" s="30" t="s">
        <v>44</v>
      </c>
      <c r="D25" s="14">
        <v>1</v>
      </c>
      <c r="E25" s="27">
        <v>41938</v>
      </c>
      <c r="F25" s="27">
        <f t="shared" si="2"/>
        <v>41938</v>
      </c>
    </row>
    <row r="26" spans="1:7" x14ac:dyDescent="0.2">
      <c r="A26" s="4">
        <v>6</v>
      </c>
      <c r="B26" s="18" t="s">
        <v>50</v>
      </c>
      <c r="C26" s="30" t="s">
        <v>40</v>
      </c>
      <c r="D26" s="14">
        <v>1</v>
      </c>
      <c r="E26" s="27">
        <v>16445</v>
      </c>
      <c r="F26" s="27">
        <f t="shared" si="2"/>
        <v>16445</v>
      </c>
    </row>
    <row r="27" spans="1:7" ht="25.5" x14ac:dyDescent="0.2">
      <c r="A27" s="4">
        <v>7</v>
      </c>
      <c r="B27" s="18" t="s">
        <v>371</v>
      </c>
      <c r="C27" s="30" t="s">
        <v>45</v>
      </c>
      <c r="D27" s="14">
        <v>2</v>
      </c>
      <c r="E27" s="27">
        <v>22000</v>
      </c>
      <c r="F27" s="27">
        <f t="shared" si="2"/>
        <v>44000</v>
      </c>
    </row>
    <row r="28" spans="1:7" x14ac:dyDescent="0.2">
      <c r="A28" s="4">
        <v>8</v>
      </c>
      <c r="B28" s="30" t="s">
        <v>32</v>
      </c>
      <c r="C28" s="30"/>
      <c r="D28" s="14">
        <v>3</v>
      </c>
      <c r="E28" s="27">
        <v>2500</v>
      </c>
      <c r="F28" s="27">
        <f t="shared" si="2"/>
        <v>7500</v>
      </c>
    </row>
    <row r="29" spans="1:7" x14ac:dyDescent="0.2">
      <c r="A29" s="4">
        <v>9</v>
      </c>
      <c r="B29" s="30" t="s">
        <v>33</v>
      </c>
      <c r="C29" s="30"/>
      <c r="D29" s="14">
        <v>1</v>
      </c>
      <c r="E29" s="27">
        <v>9700</v>
      </c>
      <c r="F29" s="27">
        <f t="shared" si="2"/>
        <v>9700</v>
      </c>
    </row>
    <row r="30" spans="1:7" x14ac:dyDescent="0.2">
      <c r="A30" s="204"/>
      <c r="B30" s="20" t="s">
        <v>52</v>
      </c>
      <c r="C30" s="30"/>
      <c r="D30" s="14"/>
      <c r="E30" s="28"/>
      <c r="F30" s="29">
        <f>SUM(F21:F29)</f>
        <v>195867</v>
      </c>
    </row>
    <row r="31" spans="1:7" x14ac:dyDescent="0.2">
      <c r="A31" s="204"/>
      <c r="B31" s="28"/>
      <c r="C31" s="30"/>
      <c r="D31" s="14"/>
      <c r="E31" s="28"/>
      <c r="F31" s="27"/>
    </row>
    <row r="32" spans="1:7" x14ac:dyDescent="0.2">
      <c r="A32" s="205"/>
      <c r="B32" s="196" t="s">
        <v>54</v>
      </c>
      <c r="C32" s="196"/>
      <c r="D32" s="196"/>
      <c r="E32" s="196"/>
      <c r="F32" s="196"/>
    </row>
    <row r="33" spans="1:6" x14ac:dyDescent="0.2">
      <c r="A33" s="204"/>
      <c r="B33" s="200" t="s">
        <v>357</v>
      </c>
      <c r="C33" s="30"/>
      <c r="D33" s="14"/>
      <c r="E33" s="3"/>
      <c r="F33" s="197"/>
    </row>
    <row r="34" spans="1:6" x14ac:dyDescent="0.2">
      <c r="A34" s="204">
        <v>1</v>
      </c>
      <c r="B34" s="28" t="s">
        <v>411</v>
      </c>
      <c r="C34" s="198" t="s">
        <v>370</v>
      </c>
      <c r="D34" s="14">
        <v>1</v>
      </c>
      <c r="E34" s="27">
        <v>110596</v>
      </c>
      <c r="F34" s="27">
        <f>D34*E34</f>
        <v>110596</v>
      </c>
    </row>
    <row r="35" spans="1:6" x14ac:dyDescent="0.2">
      <c r="A35" s="204"/>
      <c r="B35" s="200" t="s">
        <v>372</v>
      </c>
      <c r="C35" s="30"/>
      <c r="D35" s="14"/>
      <c r="E35" s="27"/>
      <c r="F35" s="27"/>
    </row>
    <row r="36" spans="1:6" x14ac:dyDescent="0.2">
      <c r="A36" s="204">
        <v>2</v>
      </c>
      <c r="B36" s="28" t="s">
        <v>412</v>
      </c>
      <c r="C36" s="198" t="s">
        <v>370</v>
      </c>
      <c r="D36" s="14">
        <v>1</v>
      </c>
      <c r="E36" s="27">
        <v>2322</v>
      </c>
      <c r="F36" s="27">
        <f t="shared" ref="F35:F38" si="3">D36*E36</f>
        <v>2322</v>
      </c>
    </row>
    <row r="37" spans="1:6" x14ac:dyDescent="0.2">
      <c r="A37" s="204">
        <v>3</v>
      </c>
      <c r="B37" s="28" t="s">
        <v>413</v>
      </c>
      <c r="C37" s="198" t="s">
        <v>370</v>
      </c>
      <c r="D37" s="14">
        <v>1</v>
      </c>
      <c r="E37" s="27">
        <v>1054</v>
      </c>
      <c r="F37" s="27">
        <f t="shared" si="3"/>
        <v>1054</v>
      </c>
    </row>
    <row r="38" spans="1:6" x14ac:dyDescent="0.2">
      <c r="A38" s="204">
        <v>4</v>
      </c>
      <c r="B38" s="28" t="s">
        <v>414</v>
      </c>
      <c r="C38" s="198" t="s">
        <v>370</v>
      </c>
      <c r="D38" s="14">
        <v>1</v>
      </c>
      <c r="E38" s="27">
        <v>5999</v>
      </c>
      <c r="F38" s="27">
        <f t="shared" si="3"/>
        <v>5999</v>
      </c>
    </row>
    <row r="39" spans="1:6" x14ac:dyDescent="0.2">
      <c r="A39" s="204"/>
      <c r="B39" s="20" t="s">
        <v>373</v>
      </c>
      <c r="C39" s="30"/>
      <c r="D39" s="14"/>
      <c r="E39" s="27"/>
      <c r="F39" s="29">
        <f>SUM(F34:F38)</f>
        <v>119971</v>
      </c>
    </row>
    <row r="40" spans="1:6" x14ac:dyDescent="0.2">
      <c r="A40" s="204"/>
      <c r="B40" s="28"/>
      <c r="C40" s="30"/>
      <c r="D40" s="14"/>
      <c r="E40" s="27"/>
      <c r="F40" s="27"/>
    </row>
    <row r="41" spans="1:6" x14ac:dyDescent="0.2">
      <c r="A41" s="204"/>
      <c r="B41" s="199" t="s">
        <v>410</v>
      </c>
      <c r="C41" s="30"/>
      <c r="D41" s="14"/>
      <c r="E41" s="27"/>
      <c r="F41" s="29">
        <f>F18+F30+F39</f>
        <v>425828</v>
      </c>
    </row>
    <row r="42" spans="1:6" x14ac:dyDescent="0.2">
      <c r="E42" s="17"/>
      <c r="F42" s="17"/>
    </row>
    <row r="43" spans="1:6" x14ac:dyDescent="0.2">
      <c r="E43" s="7"/>
      <c r="F43" s="17"/>
    </row>
    <row r="44" spans="1:6" x14ac:dyDescent="0.2">
      <c r="E44" s="7"/>
      <c r="F44" s="17"/>
    </row>
    <row r="45" spans="1:6" x14ac:dyDescent="0.2">
      <c r="E45" s="7"/>
      <c r="F45" s="17"/>
    </row>
    <row r="46" spans="1:6" x14ac:dyDescent="0.2">
      <c r="E46" s="7"/>
      <c r="F46" s="17"/>
    </row>
    <row r="47" spans="1:6" x14ac:dyDescent="0.2">
      <c r="E47" s="7"/>
      <c r="F47" s="17"/>
    </row>
    <row r="48" spans="1:6" x14ac:dyDescent="0.2">
      <c r="E48" s="7"/>
      <c r="F48" s="17"/>
    </row>
    <row r="49" spans="5:6" x14ac:dyDescent="0.2">
      <c r="E49" s="7"/>
      <c r="F49" s="17"/>
    </row>
    <row r="50" spans="5:6" x14ac:dyDescent="0.2">
      <c r="E50" s="7"/>
      <c r="F50" s="17"/>
    </row>
    <row r="51" spans="5:6" x14ac:dyDescent="0.2">
      <c r="E51" s="7"/>
      <c r="F51" s="17"/>
    </row>
    <row r="52" spans="5:6" x14ac:dyDescent="0.2">
      <c r="E52" s="7"/>
      <c r="F52" s="17"/>
    </row>
  </sheetData>
  <mergeCells count="5">
    <mergeCell ref="B3:F3"/>
    <mergeCell ref="B20:F20"/>
    <mergeCell ref="B32:F32"/>
    <mergeCell ref="A1:A2"/>
    <mergeCell ref="B1:B2"/>
  </mergeCells>
  <phoneticPr fontId="0" type="noConversion"/>
  <conditionalFormatting sqref="A4 A6:A15 D4:E17">
    <cfRule type="cellIs" dxfId="5" priority="9" stopIfTrue="1" operator="equal">
      <formula>0</formula>
    </cfRule>
  </conditionalFormatting>
  <conditionalFormatting sqref="A5">
    <cfRule type="cellIs" dxfId="4" priority="5" stopIfTrue="1" operator="equal">
      <formula>0</formula>
    </cfRule>
  </conditionalFormatting>
  <conditionalFormatting sqref="A16">
    <cfRule type="cellIs" dxfId="3" priority="4" stopIfTrue="1" operator="equal">
      <formula>0</formula>
    </cfRule>
  </conditionalFormatting>
  <conditionalFormatting sqref="A17">
    <cfRule type="cellIs" dxfId="2" priority="3" stopIfTrue="1" operator="equal">
      <formula>0</formula>
    </cfRule>
  </conditionalFormatting>
  <conditionalFormatting sqref="A21 A23:A29">
    <cfRule type="cellIs" dxfId="1" priority="2" stopIfTrue="1" operator="equal">
      <formula>0</formula>
    </cfRule>
  </conditionalFormatting>
  <conditionalFormatting sqref="A22">
    <cfRule type="cellIs" dxfId="0" priority="1" stopIfTrue="1" operator="equal">
      <formula>0</formula>
    </cfRule>
  </conditionalFormatting>
  <hyperlinks>
    <hyperlink ref="C34" location="'Локальний кошторис '!A1" display=" (ДЕТАЛІЗАЦІЯ)"/>
    <hyperlink ref="C36" location="'Зведений кошторисний розрахунок'!G28" display="ДЕТАЛІЗАЦІЯ ВИТРАТ"/>
    <hyperlink ref="C37" location="'Зведений кошторисний розрахунок'!G29" display="ДЕТАЛІЗАЦІЯ ВИТРАТ"/>
    <hyperlink ref="C38" location="'Зведений кошторисний розрахунок'!G33" display="ДЕТАЛІЗАЦІЯ ВИТРАТ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view="pageBreakPreview" topLeftCell="A15" zoomScale="90" zoomScaleNormal="80" zoomScaleSheetLayoutView="90" workbookViewId="0">
      <selection activeCell="J36" sqref="J36"/>
    </sheetView>
  </sheetViews>
  <sheetFormatPr defaultRowHeight="12.75" x14ac:dyDescent="0.2"/>
  <cols>
    <col min="1" max="1" width="7.42578125" bestFit="1" customWidth="1"/>
    <col min="2" max="2" width="15.5703125" customWidth="1"/>
    <col min="3" max="3" width="59.42578125" customWidth="1"/>
    <col min="4" max="4" width="12.42578125" customWidth="1"/>
    <col min="5" max="5" width="12.5703125" customWidth="1"/>
    <col min="6" max="6" width="13.28515625" customWidth="1"/>
    <col min="7" max="7" width="12.85546875" customWidth="1"/>
  </cols>
  <sheetData>
    <row r="1" spans="1:7" ht="15" x14ac:dyDescent="0.2">
      <c r="B1" s="175"/>
      <c r="C1" s="175"/>
      <c r="G1" s="95" t="s">
        <v>374</v>
      </c>
    </row>
    <row r="2" spans="1:7" x14ac:dyDescent="0.2">
      <c r="A2" s="128" t="s">
        <v>60</v>
      </c>
      <c r="B2" s="128"/>
      <c r="C2" s="128"/>
    </row>
    <row r="3" spans="1:7" x14ac:dyDescent="0.2">
      <c r="A3" s="176" t="s">
        <v>375</v>
      </c>
      <c r="B3" s="176"/>
      <c r="C3" s="176"/>
    </row>
    <row r="4" spans="1:7" ht="12.75" customHeight="1" x14ac:dyDescent="0.2">
      <c r="A4" s="125" t="s">
        <v>376</v>
      </c>
      <c r="B4" s="125"/>
      <c r="C4" s="125"/>
    </row>
    <row r="5" spans="1:7" ht="15" x14ac:dyDescent="0.2">
      <c r="A5" s="128" t="s">
        <v>60</v>
      </c>
      <c r="B5" s="128"/>
      <c r="C5" s="174"/>
    </row>
    <row r="6" spans="1:7" x14ac:dyDescent="0.2">
      <c r="A6" s="124" t="s">
        <v>377</v>
      </c>
      <c r="B6" s="124"/>
      <c r="C6" s="124"/>
    </row>
    <row r="7" spans="1:7" x14ac:dyDescent="0.2">
      <c r="A7" s="124" t="s">
        <v>378</v>
      </c>
      <c r="B7" s="124"/>
      <c r="C7" s="124"/>
    </row>
    <row r="8" spans="1:7" ht="12.75" customHeight="1" x14ac:dyDescent="0.2">
      <c r="A8" s="124" t="s">
        <v>379</v>
      </c>
      <c r="B8" s="124"/>
      <c r="C8" s="124"/>
    </row>
    <row r="9" spans="1:7" x14ac:dyDescent="0.2">
      <c r="A9" s="176" t="s">
        <v>380</v>
      </c>
      <c r="B9" s="176"/>
      <c r="C9" s="176"/>
    </row>
    <row r="10" spans="1:7" ht="12.75" customHeight="1" x14ac:dyDescent="0.2">
      <c r="A10" s="124" t="s">
        <v>58</v>
      </c>
      <c r="B10" s="124"/>
      <c r="C10" s="124"/>
    </row>
    <row r="11" spans="1:7" x14ac:dyDescent="0.2">
      <c r="A11" s="177" t="s">
        <v>381</v>
      </c>
      <c r="B11" s="177"/>
      <c r="C11" s="177"/>
    </row>
    <row r="12" spans="1:7" ht="12.75" customHeight="1" x14ac:dyDescent="0.2">
      <c r="A12" s="124" t="s">
        <v>58</v>
      </c>
      <c r="B12" s="124"/>
      <c r="C12" s="124"/>
    </row>
    <row r="13" spans="1:7" ht="12.75" customHeight="1" x14ac:dyDescent="0.2">
      <c r="A13" s="36"/>
      <c r="B13" s="36"/>
      <c r="C13" s="36"/>
    </row>
    <row r="14" spans="1:7" ht="12.75" customHeight="1" x14ac:dyDescent="0.2">
      <c r="A14" s="171" t="s">
        <v>382</v>
      </c>
      <c r="B14" s="171"/>
      <c r="C14" s="171"/>
      <c r="D14" s="171"/>
      <c r="E14" s="171"/>
      <c r="F14" s="171"/>
      <c r="G14" s="171"/>
    </row>
    <row r="15" spans="1:7" ht="12.75" customHeight="1" x14ac:dyDescent="0.2">
      <c r="A15" s="171" t="s">
        <v>383</v>
      </c>
      <c r="B15" s="171"/>
      <c r="C15" s="171"/>
      <c r="D15" s="171"/>
      <c r="E15" s="171"/>
      <c r="F15" s="171"/>
      <c r="G15" s="171"/>
    </row>
    <row r="16" spans="1:7" ht="15" x14ac:dyDescent="0.2">
      <c r="A16" s="128" t="s">
        <v>60</v>
      </c>
      <c r="B16" s="128"/>
      <c r="C16" s="174"/>
    </row>
    <row r="17" spans="1:7" ht="13.5" thickBot="1" x14ac:dyDescent="0.25">
      <c r="A17" s="124" t="s">
        <v>384</v>
      </c>
      <c r="B17" s="124"/>
      <c r="C17" s="124"/>
    </row>
    <row r="18" spans="1:7" ht="51.75" customHeight="1" thickBot="1" x14ac:dyDescent="0.25">
      <c r="A18" s="64" t="s">
        <v>0</v>
      </c>
      <c r="B18" s="64" t="s">
        <v>400</v>
      </c>
      <c r="C18" s="64" t="s">
        <v>401</v>
      </c>
      <c r="D18" s="164" t="s">
        <v>385</v>
      </c>
      <c r="E18" s="165"/>
      <c r="F18" s="165"/>
      <c r="G18" s="166"/>
    </row>
    <row r="19" spans="1:7" ht="38.25" x14ac:dyDescent="0.2">
      <c r="A19" s="60"/>
      <c r="B19" s="60"/>
      <c r="C19" s="60"/>
      <c r="D19" s="184" t="s">
        <v>402</v>
      </c>
      <c r="E19" s="38" t="s">
        <v>403</v>
      </c>
      <c r="F19" s="38" t="s">
        <v>404</v>
      </c>
      <c r="G19" s="38" t="s">
        <v>405</v>
      </c>
    </row>
    <row r="20" spans="1:7" ht="13.5" thickBot="1" x14ac:dyDescent="0.25">
      <c r="A20" s="39">
        <v>1</v>
      </c>
      <c r="B20" s="40">
        <v>2</v>
      </c>
      <c r="C20" s="40">
        <v>3</v>
      </c>
      <c r="D20" s="40">
        <v>4</v>
      </c>
      <c r="E20" s="40">
        <v>5</v>
      </c>
      <c r="F20" s="40">
        <v>6</v>
      </c>
      <c r="G20" s="40">
        <v>7</v>
      </c>
    </row>
    <row r="21" spans="1:7" x14ac:dyDescent="0.2">
      <c r="A21" s="81"/>
      <c r="B21" s="42"/>
      <c r="C21" s="179" t="s">
        <v>386</v>
      </c>
      <c r="D21" s="42"/>
      <c r="E21" s="42"/>
      <c r="F21" s="42"/>
      <c r="G21" s="42"/>
    </row>
    <row r="22" spans="1:7" x14ac:dyDescent="0.2">
      <c r="A22" s="82">
        <v>1</v>
      </c>
      <c r="B22" s="185" t="s">
        <v>406</v>
      </c>
      <c r="C22" s="37" t="s">
        <v>359</v>
      </c>
      <c r="D22" s="35">
        <v>110.596</v>
      </c>
      <c r="E22" s="35" t="s">
        <v>66</v>
      </c>
      <c r="F22" s="35" t="s">
        <v>66</v>
      </c>
      <c r="G22" s="35">
        <v>110.596</v>
      </c>
    </row>
    <row r="23" spans="1:7" x14ac:dyDescent="0.2">
      <c r="A23" s="42" t="s">
        <v>60</v>
      </c>
      <c r="B23" s="178" t="s">
        <v>60</v>
      </c>
      <c r="C23" s="37" t="s">
        <v>387</v>
      </c>
      <c r="D23" s="37" t="s">
        <v>388</v>
      </c>
      <c r="E23" s="37" t="s">
        <v>388</v>
      </c>
      <c r="F23" s="37" t="s">
        <v>388</v>
      </c>
      <c r="G23" s="37" t="s">
        <v>388</v>
      </c>
    </row>
    <row r="24" spans="1:7" x14ac:dyDescent="0.2">
      <c r="A24" s="42" t="s">
        <v>60</v>
      </c>
      <c r="B24" s="178" t="s">
        <v>60</v>
      </c>
      <c r="C24" s="179" t="s">
        <v>389</v>
      </c>
      <c r="D24" s="35">
        <v>110.596</v>
      </c>
      <c r="E24" s="35" t="s">
        <v>66</v>
      </c>
      <c r="F24" s="35" t="s">
        <v>66</v>
      </c>
      <c r="G24" s="35">
        <v>110.596</v>
      </c>
    </row>
    <row r="25" spans="1:7" x14ac:dyDescent="0.2">
      <c r="A25" s="42" t="s">
        <v>60</v>
      </c>
      <c r="B25" s="97" t="s">
        <v>60</v>
      </c>
      <c r="C25" s="179" t="s">
        <v>390</v>
      </c>
      <c r="D25" s="35">
        <v>110.596</v>
      </c>
      <c r="E25" s="35" t="s">
        <v>66</v>
      </c>
      <c r="F25" s="35" t="s">
        <v>66</v>
      </c>
      <c r="G25" s="35">
        <v>110.596</v>
      </c>
    </row>
    <row r="26" spans="1:7" x14ac:dyDescent="0.2">
      <c r="A26" s="42" t="s">
        <v>60</v>
      </c>
      <c r="B26" s="97" t="s">
        <v>60</v>
      </c>
      <c r="C26" s="179" t="s">
        <v>391</v>
      </c>
      <c r="D26" s="35">
        <v>110.596</v>
      </c>
      <c r="E26" s="35" t="s">
        <v>66</v>
      </c>
      <c r="F26" s="35" t="s">
        <v>66</v>
      </c>
      <c r="G26" s="35">
        <v>110.596</v>
      </c>
    </row>
    <row r="27" spans="1:7" x14ac:dyDescent="0.2">
      <c r="A27" s="42" t="s">
        <v>60</v>
      </c>
      <c r="B27" s="97" t="s">
        <v>60</v>
      </c>
      <c r="C27" s="179" t="s">
        <v>392</v>
      </c>
      <c r="D27" s="35">
        <v>110.596</v>
      </c>
      <c r="E27" s="35" t="s">
        <v>66</v>
      </c>
      <c r="F27" s="35" t="s">
        <v>66</v>
      </c>
      <c r="G27" s="35">
        <v>110.596</v>
      </c>
    </row>
    <row r="28" spans="1:7" x14ac:dyDescent="0.2">
      <c r="A28" s="42" t="s">
        <v>60</v>
      </c>
      <c r="B28" s="97" t="s">
        <v>60</v>
      </c>
      <c r="C28" s="179" t="s">
        <v>393</v>
      </c>
      <c r="D28" s="35">
        <v>110.596</v>
      </c>
      <c r="E28" s="35" t="s">
        <v>66</v>
      </c>
      <c r="F28" s="35" t="s">
        <v>66</v>
      </c>
      <c r="G28" s="35">
        <v>110.596</v>
      </c>
    </row>
    <row r="29" spans="1:7" ht="25.5" x14ac:dyDescent="0.2">
      <c r="A29" s="42" t="s">
        <v>60</v>
      </c>
      <c r="B29" s="35" t="s">
        <v>409</v>
      </c>
      <c r="C29" s="188" t="s">
        <v>394</v>
      </c>
      <c r="D29" s="82">
        <v>2.3220000000000001</v>
      </c>
      <c r="E29" s="82" t="s">
        <v>66</v>
      </c>
      <c r="F29" s="82" t="s">
        <v>66</v>
      </c>
      <c r="G29" s="189">
        <v>2.3220000000000001</v>
      </c>
    </row>
    <row r="30" spans="1:7" ht="25.5" x14ac:dyDescent="0.2">
      <c r="A30" s="42" t="s">
        <v>60</v>
      </c>
      <c r="B30" s="35" t="s">
        <v>409</v>
      </c>
      <c r="C30" s="179" t="s">
        <v>408</v>
      </c>
      <c r="D30" s="82" t="s">
        <v>66</v>
      </c>
      <c r="E30" s="82" t="s">
        <v>66</v>
      </c>
      <c r="F30" s="82">
        <v>1.054</v>
      </c>
      <c r="G30" s="190">
        <v>1.054</v>
      </c>
    </row>
    <row r="31" spans="1:7" ht="13.5" thickBot="1" x14ac:dyDescent="0.25">
      <c r="A31" s="42" t="s">
        <v>60</v>
      </c>
      <c r="B31" s="97" t="s">
        <v>60</v>
      </c>
      <c r="C31" s="179" t="s">
        <v>395</v>
      </c>
      <c r="D31" s="35">
        <v>112.91800000000001</v>
      </c>
      <c r="E31" s="35" t="s">
        <v>66</v>
      </c>
      <c r="F31" s="35">
        <v>1.054</v>
      </c>
      <c r="G31" s="35">
        <v>113.97199999999999</v>
      </c>
    </row>
    <row r="32" spans="1:7" ht="13.5" thickBot="1" x14ac:dyDescent="0.25">
      <c r="A32" s="155">
        <v>1</v>
      </c>
      <c r="B32" s="180">
        <v>2</v>
      </c>
      <c r="C32" s="180">
        <v>3</v>
      </c>
      <c r="D32" s="180">
        <v>4</v>
      </c>
      <c r="E32" s="180">
        <v>5</v>
      </c>
      <c r="F32" s="180">
        <v>6</v>
      </c>
      <c r="G32" s="180">
        <v>7</v>
      </c>
    </row>
    <row r="33" spans="1:7" ht="38.25" x14ac:dyDescent="0.2">
      <c r="A33" s="186" t="s">
        <v>60</v>
      </c>
      <c r="B33" s="187" t="s">
        <v>60</v>
      </c>
      <c r="C33" s="179" t="s">
        <v>407</v>
      </c>
      <c r="D33" s="149" t="s">
        <v>66</v>
      </c>
      <c r="E33" s="149" t="s">
        <v>66</v>
      </c>
      <c r="F33" s="149">
        <v>5.9989999999999997</v>
      </c>
      <c r="G33" s="191">
        <v>5.9989999999999997</v>
      </c>
    </row>
    <row r="34" spans="1:7" x14ac:dyDescent="0.2">
      <c r="A34" s="94" t="s">
        <v>60</v>
      </c>
      <c r="B34" s="97" t="s">
        <v>60</v>
      </c>
      <c r="C34" s="37" t="s">
        <v>396</v>
      </c>
      <c r="D34" s="97" t="s">
        <v>60</v>
      </c>
      <c r="E34" s="97" t="s">
        <v>60</v>
      </c>
      <c r="F34" s="97" t="s">
        <v>60</v>
      </c>
      <c r="G34" s="97" t="s">
        <v>60</v>
      </c>
    </row>
    <row r="35" spans="1:7" x14ac:dyDescent="0.2">
      <c r="A35" s="94" t="s">
        <v>60</v>
      </c>
      <c r="B35" s="35" t="s">
        <v>397</v>
      </c>
      <c r="C35" s="37" t="s">
        <v>398</v>
      </c>
      <c r="D35" s="35" t="s">
        <v>66</v>
      </c>
      <c r="E35" s="35" t="s">
        <v>66</v>
      </c>
      <c r="F35" s="35">
        <v>5.9989999999999997</v>
      </c>
      <c r="G35" s="35">
        <v>5.9989999999999997</v>
      </c>
    </row>
    <row r="36" spans="1:7" x14ac:dyDescent="0.2">
      <c r="A36" s="42" t="s">
        <v>60</v>
      </c>
      <c r="B36" s="97" t="s">
        <v>60</v>
      </c>
      <c r="C36" s="179" t="s">
        <v>399</v>
      </c>
      <c r="D36" s="35">
        <v>112.91800000000001</v>
      </c>
      <c r="E36" s="35" t="s">
        <v>66</v>
      </c>
      <c r="F36" s="35">
        <v>7.0529999999999999</v>
      </c>
      <c r="G36" s="35">
        <v>119.971</v>
      </c>
    </row>
    <row r="37" spans="1:7" ht="13.5" thickBot="1" x14ac:dyDescent="0.25">
      <c r="A37" s="181" t="s">
        <v>60</v>
      </c>
      <c r="B37" s="182" t="s">
        <v>60</v>
      </c>
      <c r="C37" s="183" t="s">
        <v>60</v>
      </c>
      <c r="D37" s="182" t="s">
        <v>60</v>
      </c>
      <c r="E37" s="182" t="s">
        <v>60</v>
      </c>
      <c r="F37" s="182" t="s">
        <v>60</v>
      </c>
      <c r="G37" s="182" t="s">
        <v>60</v>
      </c>
    </row>
  </sheetData>
  <mergeCells count="20">
    <mergeCell ref="D18:G18"/>
    <mergeCell ref="C18:C19"/>
    <mergeCell ref="B18:B19"/>
    <mergeCell ref="A18:A19"/>
    <mergeCell ref="A14:G14"/>
    <mergeCell ref="A15:G15"/>
    <mergeCell ref="A16:B16"/>
    <mergeCell ref="A17:C17"/>
    <mergeCell ref="A11:C11"/>
    <mergeCell ref="A12:C12"/>
    <mergeCell ref="A5:B5"/>
    <mergeCell ref="A6:C6"/>
    <mergeCell ref="A7:C7"/>
    <mergeCell ref="A8:C8"/>
    <mergeCell ref="A9:C9"/>
    <mergeCell ref="A10:C10"/>
    <mergeCell ref="B1:C1"/>
    <mergeCell ref="A2:C2"/>
    <mergeCell ref="A3:C3"/>
    <mergeCell ref="A4:C4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6"/>
  <sheetViews>
    <sheetView view="pageBreakPreview" topLeftCell="A70" zoomScaleNormal="100" zoomScaleSheetLayoutView="100" workbookViewId="0"/>
  </sheetViews>
  <sheetFormatPr defaultRowHeight="12.75" x14ac:dyDescent="0.2"/>
  <cols>
    <col min="1" max="1" width="6.140625" bestFit="1" customWidth="1"/>
    <col min="2" max="2" width="12.42578125" customWidth="1"/>
    <col min="3" max="3" width="42.42578125" customWidth="1"/>
    <col min="7" max="7" width="9.140625" customWidth="1"/>
  </cols>
  <sheetData>
    <row r="1" spans="1:13" x14ac:dyDescent="0.2">
      <c r="K1" s="172" t="s">
        <v>355</v>
      </c>
    </row>
    <row r="2" spans="1:13" ht="24.75" customHeight="1" x14ac:dyDescent="0.2">
      <c r="A2" s="169" t="s">
        <v>356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4" spans="1:13" ht="15.75" x14ac:dyDescent="0.2">
      <c r="A4" s="170" t="s">
        <v>357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</row>
    <row r="5" spans="1:13" x14ac:dyDescent="0.2">
      <c r="A5" s="171" t="s">
        <v>358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</row>
    <row r="6" spans="1:13" x14ac:dyDescent="0.2">
      <c r="A6" s="171" t="s">
        <v>359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</row>
    <row r="7" spans="1:13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1:13" x14ac:dyDescent="0.2">
      <c r="A8" s="173" t="s">
        <v>360</v>
      </c>
      <c r="B8" s="173"/>
      <c r="C8" s="173"/>
      <c r="D8" s="48"/>
      <c r="E8" s="48"/>
      <c r="F8" s="48"/>
      <c r="G8" s="173" t="s">
        <v>362</v>
      </c>
      <c r="H8" s="173"/>
      <c r="I8" s="173"/>
      <c r="J8" s="80">
        <v>110.596</v>
      </c>
      <c r="K8" s="173" t="s">
        <v>364</v>
      </c>
      <c r="L8" s="173"/>
    </row>
    <row r="9" spans="1:13" x14ac:dyDescent="0.2">
      <c r="A9" s="173" t="s">
        <v>361</v>
      </c>
      <c r="B9" s="173"/>
      <c r="C9" s="173"/>
      <c r="D9" s="48"/>
      <c r="E9" s="48"/>
      <c r="F9" s="48"/>
      <c r="G9" s="173" t="s">
        <v>363</v>
      </c>
      <c r="H9" s="173"/>
      <c r="I9" s="173"/>
      <c r="J9" s="80">
        <v>0.85699999999999998</v>
      </c>
      <c r="K9" s="173" t="s">
        <v>365</v>
      </c>
      <c r="L9" s="173"/>
    </row>
    <row r="10" spans="1:13" x14ac:dyDescent="0.2">
      <c r="A10" s="36"/>
      <c r="B10" s="48"/>
      <c r="C10" s="48"/>
      <c r="D10" s="48"/>
      <c r="E10" s="48"/>
      <c r="F10" s="48"/>
      <c r="G10" s="173" t="s">
        <v>366</v>
      </c>
      <c r="H10" s="173"/>
      <c r="I10" s="173"/>
      <c r="J10" s="80">
        <v>30.814</v>
      </c>
      <c r="K10" s="173" t="s">
        <v>364</v>
      </c>
      <c r="L10" s="173"/>
    </row>
    <row r="11" spans="1:13" x14ac:dyDescent="0.2">
      <c r="A11" s="36"/>
      <c r="B11" s="48"/>
      <c r="C11" s="48"/>
      <c r="D11" s="48"/>
      <c r="E11" s="48"/>
      <c r="F11" s="48"/>
      <c r="G11" s="173" t="s">
        <v>367</v>
      </c>
      <c r="H11" s="173"/>
      <c r="I11" s="173"/>
      <c r="J11" s="80">
        <v>3.5</v>
      </c>
      <c r="K11" s="173" t="s">
        <v>368</v>
      </c>
      <c r="L11" s="173"/>
    </row>
    <row r="12" spans="1:13" x14ac:dyDescent="0.2">
      <c r="A12" s="36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</row>
    <row r="13" spans="1:13" ht="13.5" thickBot="1" x14ac:dyDescent="0.25">
      <c r="A13" t="s">
        <v>369</v>
      </c>
      <c r="D13" s="1"/>
    </row>
    <row r="14" spans="1:13" ht="51" customHeight="1" thickBot="1" x14ac:dyDescent="0.25">
      <c r="A14" s="64" t="s">
        <v>0</v>
      </c>
      <c r="B14" s="64" t="s">
        <v>340</v>
      </c>
      <c r="C14" s="64" t="s">
        <v>55</v>
      </c>
      <c r="D14" s="150" t="s">
        <v>341</v>
      </c>
      <c r="E14" s="64" t="s">
        <v>28</v>
      </c>
      <c r="F14" s="160" t="s">
        <v>342</v>
      </c>
      <c r="G14" s="161"/>
      <c r="H14" s="164" t="s">
        <v>56</v>
      </c>
      <c r="I14" s="165"/>
      <c r="J14" s="166"/>
      <c r="K14" s="160" t="s">
        <v>347</v>
      </c>
      <c r="L14" s="161"/>
      <c r="M14" s="159"/>
    </row>
    <row r="15" spans="1:13" ht="39" thickBot="1" x14ac:dyDescent="0.25">
      <c r="A15" s="60"/>
      <c r="B15" s="60"/>
      <c r="C15" s="60"/>
      <c r="D15" s="150"/>
      <c r="E15" s="60"/>
      <c r="F15" s="162" t="s">
        <v>57</v>
      </c>
      <c r="G15" s="155" t="s">
        <v>349</v>
      </c>
      <c r="H15" s="64" t="s">
        <v>57</v>
      </c>
      <c r="I15" s="60" t="s">
        <v>345</v>
      </c>
      <c r="J15" s="35" t="s">
        <v>346</v>
      </c>
      <c r="K15" s="160" t="s">
        <v>348</v>
      </c>
      <c r="L15" s="161"/>
      <c r="M15" s="159"/>
    </row>
    <row r="16" spans="1:13" ht="102" customHeight="1" thickBot="1" x14ac:dyDescent="0.25">
      <c r="A16" s="60"/>
      <c r="B16" s="60"/>
      <c r="C16" s="60"/>
      <c r="D16" s="150"/>
      <c r="E16" s="60"/>
      <c r="F16" s="64" t="s">
        <v>343</v>
      </c>
      <c r="G16" s="64" t="s">
        <v>344</v>
      </c>
      <c r="H16" s="60"/>
      <c r="I16" s="60"/>
      <c r="J16" s="163" t="s">
        <v>350</v>
      </c>
      <c r="K16" s="156" t="s">
        <v>351</v>
      </c>
      <c r="L16" s="153"/>
      <c r="M16" s="159"/>
    </row>
    <row r="17" spans="1:13" ht="26.25" thickBot="1" x14ac:dyDescent="0.25">
      <c r="A17" s="157"/>
      <c r="B17" s="157"/>
      <c r="C17" s="157"/>
      <c r="D17" s="150"/>
      <c r="E17" s="157"/>
      <c r="F17" s="157"/>
      <c r="G17" s="157"/>
      <c r="H17" s="157"/>
      <c r="I17" s="157"/>
      <c r="J17" s="61"/>
      <c r="K17" s="162" t="s">
        <v>352</v>
      </c>
      <c r="L17" s="155" t="s">
        <v>59</v>
      </c>
      <c r="M17" s="159"/>
    </row>
    <row r="18" spans="1:13" ht="13.5" thickBot="1" x14ac:dyDescent="0.25">
      <c r="A18" s="154">
        <v>1</v>
      </c>
      <c r="B18" s="155">
        <v>2</v>
      </c>
      <c r="C18" s="155">
        <v>3</v>
      </c>
      <c r="D18" s="155">
        <v>4</v>
      </c>
      <c r="E18" s="40">
        <v>5</v>
      </c>
      <c r="F18" s="155">
        <v>6</v>
      </c>
      <c r="G18" s="40">
        <v>7</v>
      </c>
      <c r="H18" s="155">
        <v>8</v>
      </c>
      <c r="I18" s="155">
        <v>9</v>
      </c>
      <c r="J18" s="40">
        <v>10</v>
      </c>
      <c r="K18" s="155">
        <v>11</v>
      </c>
      <c r="L18" s="158">
        <v>12</v>
      </c>
    </row>
    <row r="19" spans="1:13" x14ac:dyDescent="0.2">
      <c r="A19" s="41" t="s">
        <v>60</v>
      </c>
      <c r="B19" s="42" t="s">
        <v>60</v>
      </c>
      <c r="C19" s="43" t="s">
        <v>60</v>
      </c>
      <c r="D19" s="44" t="s">
        <v>60</v>
      </c>
      <c r="E19" s="45" t="s">
        <v>60</v>
      </c>
      <c r="F19" s="45" t="s">
        <v>60</v>
      </c>
      <c r="G19" s="45" t="s">
        <v>60</v>
      </c>
      <c r="H19" s="46" t="s">
        <v>60</v>
      </c>
      <c r="I19" s="44" t="s">
        <v>60</v>
      </c>
      <c r="J19" s="45" t="s">
        <v>60</v>
      </c>
      <c r="K19" s="45" t="s">
        <v>60</v>
      </c>
      <c r="L19" s="47" t="s">
        <v>60</v>
      </c>
    </row>
    <row r="20" spans="1:13" x14ac:dyDescent="0.2">
      <c r="A20" s="146" t="s">
        <v>60</v>
      </c>
      <c r="B20" s="42" t="s">
        <v>60</v>
      </c>
      <c r="C20" s="148" t="s">
        <v>61</v>
      </c>
      <c r="D20" s="44" t="s">
        <v>60</v>
      </c>
      <c r="E20" s="44" t="s">
        <v>60</v>
      </c>
      <c r="F20" s="44" t="s">
        <v>60</v>
      </c>
      <c r="G20" s="44" t="s">
        <v>60</v>
      </c>
      <c r="H20" s="44" t="s">
        <v>60</v>
      </c>
      <c r="I20" s="44" t="s">
        <v>60</v>
      </c>
      <c r="J20" s="44" t="s">
        <v>60</v>
      </c>
      <c r="K20" s="44" t="s">
        <v>60</v>
      </c>
      <c r="L20" s="147" t="s">
        <v>60</v>
      </c>
    </row>
    <row r="21" spans="1:13" ht="25.5" customHeight="1" x14ac:dyDescent="0.2">
      <c r="A21" s="70">
        <v>1</v>
      </c>
      <c r="B21" s="167" t="s">
        <v>62</v>
      </c>
      <c r="C21" s="167" t="s">
        <v>353</v>
      </c>
      <c r="D21" s="72" t="s">
        <v>64</v>
      </c>
      <c r="E21" s="72">
        <v>0.55479999999999996</v>
      </c>
      <c r="F21" s="54">
        <v>2288.44</v>
      </c>
      <c r="G21" s="84" t="s">
        <v>65</v>
      </c>
      <c r="H21" s="73">
        <v>1270</v>
      </c>
      <c r="I21" s="73">
        <v>1270</v>
      </c>
      <c r="J21" s="52" t="s">
        <v>354</v>
      </c>
      <c r="K21" s="54">
        <v>74.3</v>
      </c>
      <c r="L21" s="57">
        <v>41.22</v>
      </c>
    </row>
    <row r="22" spans="1:13" x14ac:dyDescent="0.2">
      <c r="A22" s="70"/>
      <c r="B22" s="167"/>
      <c r="C22" s="167"/>
      <c r="D22" s="72"/>
      <c r="E22" s="72"/>
      <c r="F22" s="52">
        <v>2288.44</v>
      </c>
      <c r="G22" s="83" t="s">
        <v>66</v>
      </c>
      <c r="H22" s="73"/>
      <c r="I22" s="73"/>
      <c r="J22" s="52" t="s">
        <v>66</v>
      </c>
      <c r="K22" s="52" t="s">
        <v>66</v>
      </c>
      <c r="L22" s="58" t="s">
        <v>66</v>
      </c>
    </row>
    <row r="23" spans="1:13" x14ac:dyDescent="0.2">
      <c r="A23" s="151"/>
      <c r="B23" s="50"/>
      <c r="C23" s="49" t="s">
        <v>63</v>
      </c>
      <c r="D23" s="50"/>
      <c r="E23" s="50"/>
      <c r="F23" s="55"/>
      <c r="G23" s="55"/>
      <c r="H23" s="50"/>
      <c r="I23" s="50"/>
      <c r="J23" s="152"/>
      <c r="K23" s="55"/>
      <c r="L23" s="59"/>
    </row>
    <row r="24" spans="1:13" x14ac:dyDescent="0.2">
      <c r="A24" s="70">
        <v>2</v>
      </c>
      <c r="B24" s="71" t="s">
        <v>67</v>
      </c>
      <c r="C24" s="49" t="s">
        <v>68</v>
      </c>
      <c r="D24" s="72" t="s">
        <v>69</v>
      </c>
      <c r="E24" s="73">
        <v>0.81</v>
      </c>
      <c r="F24" s="54">
        <v>241.16</v>
      </c>
      <c r="G24" s="84" t="s">
        <v>65</v>
      </c>
      <c r="H24" s="73">
        <v>195</v>
      </c>
      <c r="I24" s="73">
        <v>195</v>
      </c>
      <c r="J24" s="52" t="s">
        <v>354</v>
      </c>
      <c r="K24" s="54">
        <v>8.06</v>
      </c>
      <c r="L24" s="57">
        <v>6.53</v>
      </c>
    </row>
    <row r="25" spans="1:13" x14ac:dyDescent="0.2">
      <c r="A25" s="70"/>
      <c r="B25" s="71"/>
      <c r="C25" s="49" t="s">
        <v>63</v>
      </c>
      <c r="D25" s="72"/>
      <c r="E25" s="73"/>
      <c r="F25" s="52">
        <v>241.16</v>
      </c>
      <c r="G25" s="83" t="s">
        <v>66</v>
      </c>
      <c r="H25" s="73"/>
      <c r="I25" s="73"/>
      <c r="J25" s="52" t="s">
        <v>66</v>
      </c>
      <c r="K25" s="52" t="s">
        <v>66</v>
      </c>
      <c r="L25" s="58" t="s">
        <v>66</v>
      </c>
    </row>
    <row r="26" spans="1:13" x14ac:dyDescent="0.2">
      <c r="A26" s="168"/>
      <c r="B26" s="50"/>
      <c r="C26" s="49"/>
      <c r="D26" s="51"/>
      <c r="E26" s="56"/>
      <c r="F26" s="52"/>
      <c r="G26" s="83"/>
      <c r="H26" s="56"/>
      <c r="I26" s="56"/>
      <c r="J26" s="52"/>
      <c r="K26" s="52"/>
      <c r="L26" s="58"/>
    </row>
    <row r="27" spans="1:13" x14ac:dyDescent="0.2">
      <c r="A27" s="70">
        <v>3</v>
      </c>
      <c r="B27" s="71" t="s">
        <v>70</v>
      </c>
      <c r="C27" s="49" t="s">
        <v>71</v>
      </c>
      <c r="D27" s="72" t="s">
        <v>64</v>
      </c>
      <c r="E27" s="73">
        <v>0.55479999999999996</v>
      </c>
      <c r="F27" s="54">
        <v>6415.39</v>
      </c>
      <c r="G27" s="84" t="s">
        <v>65</v>
      </c>
      <c r="H27" s="73">
        <v>3559</v>
      </c>
      <c r="I27" s="73">
        <v>2659</v>
      </c>
      <c r="J27" s="52" t="s">
        <v>354</v>
      </c>
      <c r="K27" s="54">
        <v>127.33</v>
      </c>
      <c r="L27" s="57">
        <v>70.64</v>
      </c>
    </row>
    <row r="28" spans="1:13" x14ac:dyDescent="0.2">
      <c r="A28" s="70"/>
      <c r="B28" s="71"/>
      <c r="C28" s="49" t="s">
        <v>72</v>
      </c>
      <c r="D28" s="72"/>
      <c r="E28" s="73"/>
      <c r="F28" s="52">
        <v>4792.7</v>
      </c>
      <c r="G28" s="83" t="s">
        <v>66</v>
      </c>
      <c r="H28" s="73"/>
      <c r="I28" s="73"/>
      <c r="J28" s="52" t="s">
        <v>66</v>
      </c>
      <c r="K28" s="52" t="s">
        <v>66</v>
      </c>
      <c r="L28" s="58" t="s">
        <v>66</v>
      </c>
    </row>
    <row r="29" spans="1:13" x14ac:dyDescent="0.2">
      <c r="A29" s="70"/>
      <c r="B29" s="71"/>
      <c r="C29" s="49" t="s">
        <v>73</v>
      </c>
      <c r="D29" s="72"/>
      <c r="E29" s="73"/>
      <c r="F29" s="55"/>
      <c r="G29" s="55"/>
      <c r="H29" s="73"/>
      <c r="I29" s="73"/>
      <c r="J29" s="55"/>
      <c r="K29" s="55"/>
      <c r="L29" s="59"/>
    </row>
    <row r="30" spans="1:13" x14ac:dyDescent="0.2">
      <c r="A30" s="70"/>
      <c r="B30" s="71"/>
      <c r="C30" s="49" t="s">
        <v>63</v>
      </c>
      <c r="D30" s="72"/>
      <c r="E30" s="73"/>
      <c r="F30" s="55"/>
      <c r="G30" s="55"/>
      <c r="H30" s="73"/>
      <c r="I30" s="73"/>
      <c r="J30" s="55"/>
      <c r="K30" s="55"/>
      <c r="L30" s="59"/>
    </row>
    <row r="31" spans="1:13" x14ac:dyDescent="0.2">
      <c r="A31" s="70">
        <v>4</v>
      </c>
      <c r="B31" s="71" t="s">
        <v>74</v>
      </c>
      <c r="C31" s="49" t="s">
        <v>75</v>
      </c>
      <c r="D31" s="72" t="s">
        <v>64</v>
      </c>
      <c r="E31" s="73">
        <v>3.78E-2</v>
      </c>
      <c r="F31" s="54">
        <v>9508.58</v>
      </c>
      <c r="G31" s="54" t="s">
        <v>65</v>
      </c>
      <c r="H31" s="73">
        <v>359</v>
      </c>
      <c r="I31" s="73">
        <v>359</v>
      </c>
      <c r="J31" s="54" t="s">
        <v>65</v>
      </c>
      <c r="K31" s="54">
        <v>282.07</v>
      </c>
      <c r="L31" s="57">
        <v>10.66</v>
      </c>
    </row>
    <row r="32" spans="1:13" x14ac:dyDescent="0.2">
      <c r="A32" s="70"/>
      <c r="B32" s="71"/>
      <c r="C32" s="49" t="s">
        <v>76</v>
      </c>
      <c r="D32" s="72"/>
      <c r="E32" s="73"/>
      <c r="F32" s="52">
        <v>9508.58</v>
      </c>
      <c r="G32" s="52" t="s">
        <v>66</v>
      </c>
      <c r="H32" s="73"/>
      <c r="I32" s="73"/>
      <c r="J32" s="52" t="s">
        <v>66</v>
      </c>
      <c r="K32" s="52" t="s">
        <v>66</v>
      </c>
      <c r="L32" s="58" t="s">
        <v>66</v>
      </c>
    </row>
    <row r="33" spans="1:12" x14ac:dyDescent="0.2">
      <c r="A33" s="70"/>
      <c r="B33" s="71"/>
      <c r="C33" s="49" t="s">
        <v>77</v>
      </c>
      <c r="D33" s="72"/>
      <c r="E33" s="73"/>
      <c r="F33" s="55"/>
      <c r="G33" s="55"/>
      <c r="H33" s="73"/>
      <c r="I33" s="73"/>
      <c r="J33" s="55"/>
      <c r="K33" s="55"/>
      <c r="L33" s="59"/>
    </row>
    <row r="34" spans="1:12" ht="13.5" thickBot="1" x14ac:dyDescent="0.25">
      <c r="A34" s="70"/>
      <c r="B34" s="71"/>
      <c r="C34" s="49" t="s">
        <v>63</v>
      </c>
      <c r="D34" s="72"/>
      <c r="E34" s="73"/>
      <c r="F34" s="55"/>
      <c r="G34" s="55"/>
      <c r="H34" s="73"/>
      <c r="I34" s="73"/>
      <c r="J34" s="55"/>
      <c r="K34" s="55"/>
      <c r="L34" s="59"/>
    </row>
    <row r="35" spans="1:12" x14ac:dyDescent="0.2">
      <c r="A35" s="87">
        <v>5</v>
      </c>
      <c r="B35" s="81" t="s">
        <v>78</v>
      </c>
      <c r="C35" s="36" t="s">
        <v>80</v>
      </c>
      <c r="D35" s="64" t="s">
        <v>82</v>
      </c>
      <c r="E35" s="89">
        <v>3.97</v>
      </c>
      <c r="F35" s="84">
        <v>54.28</v>
      </c>
      <c r="G35" s="84" t="s">
        <v>65</v>
      </c>
      <c r="H35" s="89">
        <v>215</v>
      </c>
      <c r="I35" s="89" t="s">
        <v>66</v>
      </c>
      <c r="J35" s="84" t="s">
        <v>65</v>
      </c>
      <c r="K35" s="84" t="s">
        <v>65</v>
      </c>
      <c r="L35" s="85" t="s">
        <v>65</v>
      </c>
    </row>
    <row r="36" spans="1:12" ht="13.5" thickBot="1" x14ac:dyDescent="0.25">
      <c r="A36" s="88"/>
      <c r="B36" s="81" t="s">
        <v>79</v>
      </c>
      <c r="C36" s="36" t="s">
        <v>81</v>
      </c>
      <c r="D36" s="60"/>
      <c r="E36" s="90"/>
      <c r="F36" s="83" t="s">
        <v>66</v>
      </c>
      <c r="G36" s="83" t="s">
        <v>66</v>
      </c>
      <c r="H36" s="90"/>
      <c r="I36" s="90"/>
      <c r="J36" s="83" t="s">
        <v>66</v>
      </c>
      <c r="K36" s="83" t="s">
        <v>66</v>
      </c>
      <c r="L36" s="86" t="s">
        <v>66</v>
      </c>
    </row>
    <row r="37" spans="1:12" ht="14.25" thickTop="1" thickBot="1" x14ac:dyDescent="0.25">
      <c r="A37" s="75">
        <v>1</v>
      </c>
      <c r="B37" s="76">
        <v>2</v>
      </c>
      <c r="C37" s="77">
        <v>3</v>
      </c>
      <c r="D37" s="76">
        <v>4</v>
      </c>
      <c r="E37" s="78">
        <v>5</v>
      </c>
      <c r="F37" s="78">
        <v>6</v>
      </c>
      <c r="G37" s="78">
        <v>7</v>
      </c>
      <c r="H37" s="77">
        <v>8</v>
      </c>
      <c r="I37" s="76">
        <v>9</v>
      </c>
      <c r="J37" s="78">
        <v>10</v>
      </c>
      <c r="K37" s="78">
        <v>11</v>
      </c>
      <c r="L37" s="79">
        <v>12</v>
      </c>
    </row>
    <row r="38" spans="1:12" x14ac:dyDescent="0.2">
      <c r="A38" s="88">
        <v>6</v>
      </c>
      <c r="B38" s="81" t="s">
        <v>83</v>
      </c>
      <c r="C38" s="36" t="s">
        <v>85</v>
      </c>
      <c r="D38" s="60" t="s">
        <v>86</v>
      </c>
      <c r="E38" s="90">
        <v>2</v>
      </c>
      <c r="F38" s="84">
        <v>108.48</v>
      </c>
      <c r="G38" s="84" t="s">
        <v>65</v>
      </c>
      <c r="H38" s="90">
        <v>217</v>
      </c>
      <c r="I38" s="90" t="s">
        <v>66</v>
      </c>
      <c r="J38" s="84" t="s">
        <v>65</v>
      </c>
      <c r="K38" s="84" t="s">
        <v>65</v>
      </c>
      <c r="L38" s="85" t="s">
        <v>65</v>
      </c>
    </row>
    <row r="39" spans="1:12" x14ac:dyDescent="0.2">
      <c r="A39" s="88"/>
      <c r="B39" s="81">
        <v>1</v>
      </c>
      <c r="C39" s="36" t="s">
        <v>81</v>
      </c>
      <c r="D39" s="60"/>
      <c r="E39" s="90"/>
      <c r="F39" s="83" t="s">
        <v>66</v>
      </c>
      <c r="G39" s="83" t="s">
        <v>66</v>
      </c>
      <c r="H39" s="90"/>
      <c r="I39" s="90"/>
      <c r="J39" s="83" t="s">
        <v>66</v>
      </c>
      <c r="K39" s="83" t="s">
        <v>66</v>
      </c>
      <c r="L39" s="86" t="s">
        <v>66</v>
      </c>
    </row>
    <row r="40" spans="1:12" x14ac:dyDescent="0.2">
      <c r="A40" s="88"/>
      <c r="B40" s="81" t="s">
        <v>84</v>
      </c>
      <c r="C40" s="53"/>
      <c r="D40" s="60"/>
      <c r="E40" s="90"/>
      <c r="F40" s="55"/>
      <c r="G40" s="55"/>
      <c r="H40" s="90"/>
      <c r="I40" s="90"/>
      <c r="J40" s="55"/>
      <c r="K40" s="55"/>
      <c r="L40" s="59"/>
    </row>
    <row r="41" spans="1:12" ht="25.5" x14ac:dyDescent="0.2">
      <c r="A41" s="88">
        <v>7</v>
      </c>
      <c r="B41" s="81" t="s">
        <v>83</v>
      </c>
      <c r="C41" s="36" t="s">
        <v>88</v>
      </c>
      <c r="D41" s="60" t="s">
        <v>86</v>
      </c>
      <c r="E41" s="90">
        <v>1</v>
      </c>
      <c r="F41" s="84">
        <v>20.46</v>
      </c>
      <c r="G41" s="84" t="s">
        <v>65</v>
      </c>
      <c r="H41" s="90">
        <v>20</v>
      </c>
      <c r="I41" s="90" t="s">
        <v>66</v>
      </c>
      <c r="J41" s="84" t="s">
        <v>65</v>
      </c>
      <c r="K41" s="84" t="s">
        <v>65</v>
      </c>
      <c r="L41" s="85" t="s">
        <v>65</v>
      </c>
    </row>
    <row r="42" spans="1:12" x14ac:dyDescent="0.2">
      <c r="A42" s="88"/>
      <c r="B42" s="81">
        <v>1</v>
      </c>
      <c r="C42" s="36" t="s">
        <v>81</v>
      </c>
      <c r="D42" s="60"/>
      <c r="E42" s="90"/>
      <c r="F42" s="83" t="s">
        <v>66</v>
      </c>
      <c r="G42" s="83" t="s">
        <v>66</v>
      </c>
      <c r="H42" s="90"/>
      <c r="I42" s="90"/>
      <c r="J42" s="83" t="s">
        <v>66</v>
      </c>
      <c r="K42" s="83" t="s">
        <v>66</v>
      </c>
      <c r="L42" s="86" t="s">
        <v>66</v>
      </c>
    </row>
    <row r="43" spans="1:12" x14ac:dyDescent="0.2">
      <c r="A43" s="88"/>
      <c r="B43" s="81" t="s">
        <v>87</v>
      </c>
      <c r="C43" s="53"/>
      <c r="D43" s="60"/>
      <c r="E43" s="90"/>
      <c r="F43" s="55"/>
      <c r="G43" s="55"/>
      <c r="H43" s="90"/>
      <c r="I43" s="90"/>
      <c r="J43" s="55"/>
      <c r="K43" s="55"/>
      <c r="L43" s="59"/>
    </row>
    <row r="44" spans="1:12" ht="25.5" x14ac:dyDescent="0.2">
      <c r="A44" s="88">
        <v>8</v>
      </c>
      <c r="B44" s="81" t="s">
        <v>83</v>
      </c>
      <c r="C44" s="36" t="s">
        <v>90</v>
      </c>
      <c r="D44" s="60" t="s">
        <v>86</v>
      </c>
      <c r="E44" s="90">
        <v>1</v>
      </c>
      <c r="F44" s="84">
        <v>155.76</v>
      </c>
      <c r="G44" s="84" t="s">
        <v>65</v>
      </c>
      <c r="H44" s="90">
        <v>156</v>
      </c>
      <c r="I44" s="90" t="s">
        <v>66</v>
      </c>
      <c r="J44" s="84" t="s">
        <v>65</v>
      </c>
      <c r="K44" s="84" t="s">
        <v>65</v>
      </c>
      <c r="L44" s="85" t="s">
        <v>65</v>
      </c>
    </row>
    <row r="45" spans="1:12" x14ac:dyDescent="0.2">
      <c r="A45" s="88"/>
      <c r="B45" s="81">
        <v>1</v>
      </c>
      <c r="C45" s="36" t="s">
        <v>81</v>
      </c>
      <c r="D45" s="60"/>
      <c r="E45" s="90"/>
      <c r="F45" s="83" t="s">
        <v>66</v>
      </c>
      <c r="G45" s="83" t="s">
        <v>66</v>
      </c>
      <c r="H45" s="90"/>
      <c r="I45" s="90"/>
      <c r="J45" s="83" t="s">
        <v>66</v>
      </c>
      <c r="K45" s="83" t="s">
        <v>66</v>
      </c>
      <c r="L45" s="86" t="s">
        <v>66</v>
      </c>
    </row>
    <row r="46" spans="1:12" x14ac:dyDescent="0.2">
      <c r="A46" s="88"/>
      <c r="B46" s="81" t="s">
        <v>89</v>
      </c>
      <c r="C46" s="53"/>
      <c r="D46" s="60"/>
      <c r="E46" s="90"/>
      <c r="F46" s="55"/>
      <c r="G46" s="55"/>
      <c r="H46" s="90"/>
      <c r="I46" s="90"/>
      <c r="J46" s="55"/>
      <c r="K46" s="55"/>
      <c r="L46" s="59"/>
    </row>
    <row r="47" spans="1:12" x14ac:dyDescent="0.2">
      <c r="A47" s="88">
        <v>9</v>
      </c>
      <c r="B47" s="81" t="s">
        <v>91</v>
      </c>
      <c r="C47" s="36" t="s">
        <v>93</v>
      </c>
      <c r="D47" s="60" t="s">
        <v>86</v>
      </c>
      <c r="E47" s="90">
        <v>5</v>
      </c>
      <c r="F47" s="84">
        <v>23.4</v>
      </c>
      <c r="G47" s="84" t="s">
        <v>65</v>
      </c>
      <c r="H47" s="90">
        <v>117</v>
      </c>
      <c r="I47" s="90" t="s">
        <v>66</v>
      </c>
      <c r="J47" s="84" t="s">
        <v>65</v>
      </c>
      <c r="K47" s="84" t="s">
        <v>65</v>
      </c>
      <c r="L47" s="85" t="s">
        <v>65</v>
      </c>
    </row>
    <row r="48" spans="1:12" x14ac:dyDescent="0.2">
      <c r="A48" s="88"/>
      <c r="B48" s="81" t="s">
        <v>92</v>
      </c>
      <c r="C48" s="36" t="s">
        <v>81</v>
      </c>
      <c r="D48" s="60"/>
      <c r="E48" s="90"/>
      <c r="F48" s="83" t="s">
        <v>66</v>
      </c>
      <c r="G48" s="83" t="s">
        <v>66</v>
      </c>
      <c r="H48" s="90"/>
      <c r="I48" s="90"/>
      <c r="J48" s="83" t="s">
        <v>66</v>
      </c>
      <c r="K48" s="83" t="s">
        <v>66</v>
      </c>
      <c r="L48" s="86" t="s">
        <v>66</v>
      </c>
    </row>
    <row r="49" spans="1:12" x14ac:dyDescent="0.2">
      <c r="A49" s="70">
        <v>10</v>
      </c>
      <c r="B49" s="71" t="s">
        <v>94</v>
      </c>
      <c r="C49" s="49" t="s">
        <v>95</v>
      </c>
      <c r="D49" s="72" t="s">
        <v>64</v>
      </c>
      <c r="E49" s="73">
        <v>0.25</v>
      </c>
      <c r="F49" s="54">
        <v>1272.33</v>
      </c>
      <c r="G49" s="54" t="s">
        <v>65</v>
      </c>
      <c r="H49" s="73">
        <v>318</v>
      </c>
      <c r="I49" s="73">
        <v>318</v>
      </c>
      <c r="J49" s="54" t="s">
        <v>65</v>
      </c>
      <c r="K49" s="54">
        <v>29.79</v>
      </c>
      <c r="L49" s="57">
        <v>7.45</v>
      </c>
    </row>
    <row r="50" spans="1:12" x14ac:dyDescent="0.2">
      <c r="A50" s="70"/>
      <c r="B50" s="71"/>
      <c r="C50" s="49" t="s">
        <v>63</v>
      </c>
      <c r="D50" s="72"/>
      <c r="E50" s="73"/>
      <c r="F50" s="52">
        <v>1272.33</v>
      </c>
      <c r="G50" s="52" t="s">
        <v>66</v>
      </c>
      <c r="H50" s="73"/>
      <c r="I50" s="73"/>
      <c r="J50" s="52" t="s">
        <v>66</v>
      </c>
      <c r="K50" s="52" t="s">
        <v>66</v>
      </c>
      <c r="L50" s="58" t="s">
        <v>66</v>
      </c>
    </row>
    <row r="51" spans="1:12" x14ac:dyDescent="0.2">
      <c r="A51" s="88">
        <v>11</v>
      </c>
      <c r="B51" s="81" t="s">
        <v>96</v>
      </c>
      <c r="C51" s="36" t="s">
        <v>97</v>
      </c>
      <c r="D51" s="60" t="s">
        <v>82</v>
      </c>
      <c r="E51" s="90">
        <v>26.25</v>
      </c>
      <c r="F51" s="84">
        <v>20.22</v>
      </c>
      <c r="G51" s="84" t="s">
        <v>65</v>
      </c>
      <c r="H51" s="90">
        <v>531</v>
      </c>
      <c r="I51" s="90" t="s">
        <v>66</v>
      </c>
      <c r="J51" s="84" t="s">
        <v>65</v>
      </c>
      <c r="K51" s="84" t="s">
        <v>65</v>
      </c>
      <c r="L51" s="85" t="s">
        <v>65</v>
      </c>
    </row>
    <row r="52" spans="1:12" x14ac:dyDescent="0.2">
      <c r="A52" s="88"/>
      <c r="B52" s="81" t="s">
        <v>79</v>
      </c>
      <c r="C52" s="36" t="s">
        <v>81</v>
      </c>
      <c r="D52" s="60"/>
      <c r="E52" s="90"/>
      <c r="F52" s="83" t="s">
        <v>66</v>
      </c>
      <c r="G52" s="83" t="s">
        <v>66</v>
      </c>
      <c r="H52" s="90"/>
      <c r="I52" s="90"/>
      <c r="J52" s="83" t="s">
        <v>66</v>
      </c>
      <c r="K52" s="83" t="s">
        <v>66</v>
      </c>
      <c r="L52" s="86" t="s">
        <v>66</v>
      </c>
    </row>
    <row r="53" spans="1:12" ht="25.5" x14ac:dyDescent="0.2">
      <c r="A53" s="88">
        <v>12</v>
      </c>
      <c r="B53" s="81" t="s">
        <v>83</v>
      </c>
      <c r="C53" s="36" t="s">
        <v>99</v>
      </c>
      <c r="D53" s="60" t="s">
        <v>86</v>
      </c>
      <c r="E53" s="90">
        <v>2</v>
      </c>
      <c r="F53" s="84">
        <v>168.6</v>
      </c>
      <c r="G53" s="84" t="s">
        <v>65</v>
      </c>
      <c r="H53" s="90">
        <v>337</v>
      </c>
      <c r="I53" s="90" t="s">
        <v>66</v>
      </c>
      <c r="J53" s="84" t="s">
        <v>65</v>
      </c>
      <c r="K53" s="84" t="s">
        <v>65</v>
      </c>
      <c r="L53" s="85" t="s">
        <v>65</v>
      </c>
    </row>
    <row r="54" spans="1:12" x14ac:dyDescent="0.2">
      <c r="A54" s="88"/>
      <c r="B54" s="81">
        <v>1</v>
      </c>
      <c r="C54" s="36" t="s">
        <v>100</v>
      </c>
      <c r="D54" s="60"/>
      <c r="E54" s="90"/>
      <c r="F54" s="83" t="s">
        <v>66</v>
      </c>
      <c r="G54" s="83" t="s">
        <v>66</v>
      </c>
      <c r="H54" s="90"/>
      <c r="I54" s="90"/>
      <c r="J54" s="83" t="s">
        <v>66</v>
      </c>
      <c r="K54" s="83" t="s">
        <v>66</v>
      </c>
      <c r="L54" s="86" t="s">
        <v>66</v>
      </c>
    </row>
    <row r="55" spans="1:12" x14ac:dyDescent="0.2">
      <c r="A55" s="88"/>
      <c r="B55" s="81" t="s">
        <v>98</v>
      </c>
      <c r="C55" s="36" t="s">
        <v>81</v>
      </c>
      <c r="D55" s="60"/>
      <c r="E55" s="90"/>
      <c r="F55" s="55"/>
      <c r="G55" s="55"/>
      <c r="H55" s="90"/>
      <c r="I55" s="90"/>
      <c r="J55" s="55"/>
      <c r="K55" s="55"/>
      <c r="L55" s="59"/>
    </row>
    <row r="56" spans="1:12" ht="25.5" x14ac:dyDescent="0.2">
      <c r="A56" s="70">
        <v>13</v>
      </c>
      <c r="B56" s="50" t="s">
        <v>101</v>
      </c>
      <c r="C56" s="49" t="s">
        <v>105</v>
      </c>
      <c r="D56" s="72" t="s">
        <v>64</v>
      </c>
      <c r="E56" s="73">
        <v>0.25</v>
      </c>
      <c r="F56" s="54">
        <v>2537.44</v>
      </c>
      <c r="G56" s="54" t="s">
        <v>65</v>
      </c>
      <c r="H56" s="73">
        <v>634</v>
      </c>
      <c r="I56" s="73">
        <v>634</v>
      </c>
      <c r="J56" s="54" t="s">
        <v>65</v>
      </c>
      <c r="K56" s="54">
        <v>72.519000000000005</v>
      </c>
      <c r="L56" s="57">
        <v>18.13</v>
      </c>
    </row>
    <row r="57" spans="1:12" ht="25.5" x14ac:dyDescent="0.2">
      <c r="A57" s="70"/>
      <c r="B57" s="50" t="s">
        <v>102</v>
      </c>
      <c r="C57" s="49" t="s">
        <v>63</v>
      </c>
      <c r="D57" s="72"/>
      <c r="E57" s="73"/>
      <c r="F57" s="52">
        <v>2537.44</v>
      </c>
      <c r="G57" s="52" t="s">
        <v>66</v>
      </c>
      <c r="H57" s="73"/>
      <c r="I57" s="73"/>
      <c r="J57" s="52" t="s">
        <v>66</v>
      </c>
      <c r="K57" s="52" t="s">
        <v>66</v>
      </c>
      <c r="L57" s="58" t="s">
        <v>66</v>
      </c>
    </row>
    <row r="58" spans="1:12" x14ac:dyDescent="0.2">
      <c r="A58" s="70"/>
      <c r="B58" s="50" t="s">
        <v>103</v>
      </c>
      <c r="C58" s="53"/>
      <c r="D58" s="72"/>
      <c r="E58" s="73"/>
      <c r="F58" s="55"/>
      <c r="G58" s="55"/>
      <c r="H58" s="73"/>
      <c r="I58" s="73"/>
      <c r="J58" s="55"/>
      <c r="K58" s="55"/>
      <c r="L58" s="59"/>
    </row>
    <row r="59" spans="1:12" x14ac:dyDescent="0.2">
      <c r="A59" s="70"/>
      <c r="B59" s="50" t="s">
        <v>104</v>
      </c>
      <c r="C59" s="53"/>
      <c r="D59" s="72"/>
      <c r="E59" s="73"/>
      <c r="F59" s="55"/>
      <c r="G59" s="55"/>
      <c r="H59" s="73"/>
      <c r="I59" s="73"/>
      <c r="J59" s="55"/>
      <c r="K59" s="55"/>
      <c r="L59" s="59"/>
    </row>
    <row r="60" spans="1:12" ht="25.5" x14ac:dyDescent="0.2">
      <c r="A60" s="70">
        <v>14</v>
      </c>
      <c r="B60" s="50" t="s">
        <v>106</v>
      </c>
      <c r="C60" s="49" t="s">
        <v>107</v>
      </c>
      <c r="D60" s="72" t="s">
        <v>64</v>
      </c>
      <c r="E60" s="73">
        <v>0.25</v>
      </c>
      <c r="F60" s="54">
        <v>1915.57</v>
      </c>
      <c r="G60" s="54" t="s">
        <v>65</v>
      </c>
      <c r="H60" s="73">
        <v>479</v>
      </c>
      <c r="I60" s="73">
        <v>479</v>
      </c>
      <c r="J60" s="54" t="s">
        <v>65</v>
      </c>
      <c r="K60" s="54">
        <v>51.646500000000003</v>
      </c>
      <c r="L60" s="57">
        <v>12.91</v>
      </c>
    </row>
    <row r="61" spans="1:12" ht="25.5" x14ac:dyDescent="0.2">
      <c r="A61" s="70"/>
      <c r="B61" s="50" t="s">
        <v>102</v>
      </c>
      <c r="C61" s="49" t="s">
        <v>108</v>
      </c>
      <c r="D61" s="72"/>
      <c r="E61" s="73"/>
      <c r="F61" s="52">
        <v>1915.57</v>
      </c>
      <c r="G61" s="52" t="s">
        <v>66</v>
      </c>
      <c r="H61" s="73"/>
      <c r="I61" s="73"/>
      <c r="J61" s="52" t="s">
        <v>66</v>
      </c>
      <c r="K61" s="52" t="s">
        <v>66</v>
      </c>
      <c r="L61" s="58" t="s">
        <v>66</v>
      </c>
    </row>
    <row r="62" spans="1:12" x14ac:dyDescent="0.2">
      <c r="A62" s="70"/>
      <c r="B62" s="50" t="s">
        <v>103</v>
      </c>
      <c r="C62" s="49" t="s">
        <v>63</v>
      </c>
      <c r="D62" s="72"/>
      <c r="E62" s="73"/>
      <c r="F62" s="55"/>
      <c r="G62" s="55"/>
      <c r="H62" s="73"/>
      <c r="I62" s="73"/>
      <c r="J62" s="55"/>
      <c r="K62" s="55"/>
      <c r="L62" s="59"/>
    </row>
    <row r="63" spans="1:12" x14ac:dyDescent="0.2">
      <c r="A63" s="70"/>
      <c r="B63" s="50" t="s">
        <v>104</v>
      </c>
      <c r="C63" s="53"/>
      <c r="D63" s="72"/>
      <c r="E63" s="73"/>
      <c r="F63" s="55"/>
      <c r="G63" s="55"/>
      <c r="H63" s="73"/>
      <c r="I63" s="73"/>
      <c r="J63" s="55"/>
      <c r="K63" s="55"/>
      <c r="L63" s="59"/>
    </row>
    <row r="64" spans="1:12" ht="25.5" x14ac:dyDescent="0.2">
      <c r="A64" s="88">
        <v>15</v>
      </c>
      <c r="B64" s="81" t="s">
        <v>83</v>
      </c>
      <c r="C64" s="36" t="s">
        <v>110</v>
      </c>
      <c r="D64" s="60" t="s">
        <v>86</v>
      </c>
      <c r="E64" s="90">
        <v>1</v>
      </c>
      <c r="F64" s="84">
        <v>132.84</v>
      </c>
      <c r="G64" s="84" t="s">
        <v>65</v>
      </c>
      <c r="H64" s="90">
        <v>133</v>
      </c>
      <c r="I64" s="90" t="s">
        <v>66</v>
      </c>
      <c r="J64" s="84" t="s">
        <v>65</v>
      </c>
      <c r="K64" s="84" t="s">
        <v>65</v>
      </c>
      <c r="L64" s="85" t="s">
        <v>65</v>
      </c>
    </row>
    <row r="65" spans="1:12" x14ac:dyDescent="0.2">
      <c r="A65" s="88"/>
      <c r="B65" s="81">
        <v>1</v>
      </c>
      <c r="C65" s="36" t="s">
        <v>81</v>
      </c>
      <c r="D65" s="60"/>
      <c r="E65" s="90"/>
      <c r="F65" s="83" t="s">
        <v>66</v>
      </c>
      <c r="G65" s="83" t="s">
        <v>66</v>
      </c>
      <c r="H65" s="90"/>
      <c r="I65" s="90"/>
      <c r="J65" s="83" t="s">
        <v>66</v>
      </c>
      <c r="K65" s="83" t="s">
        <v>66</v>
      </c>
      <c r="L65" s="86" t="s">
        <v>66</v>
      </c>
    </row>
    <row r="66" spans="1:12" x14ac:dyDescent="0.2">
      <c r="A66" s="88"/>
      <c r="B66" s="81" t="s">
        <v>109</v>
      </c>
      <c r="C66" s="53"/>
      <c r="D66" s="60"/>
      <c r="E66" s="90"/>
      <c r="F66" s="55"/>
      <c r="G66" s="55"/>
      <c r="H66" s="90"/>
      <c r="I66" s="90"/>
      <c r="J66" s="55"/>
      <c r="K66" s="55"/>
      <c r="L66" s="59"/>
    </row>
    <row r="67" spans="1:12" ht="25.5" x14ac:dyDescent="0.2">
      <c r="A67" s="88">
        <v>16</v>
      </c>
      <c r="B67" s="81" t="s">
        <v>83</v>
      </c>
      <c r="C67" s="36" t="s">
        <v>112</v>
      </c>
      <c r="D67" s="60" t="s">
        <v>86</v>
      </c>
      <c r="E67" s="90">
        <v>2</v>
      </c>
      <c r="F67" s="84">
        <v>315.12</v>
      </c>
      <c r="G67" s="84" t="s">
        <v>65</v>
      </c>
      <c r="H67" s="90">
        <v>630</v>
      </c>
      <c r="I67" s="90" t="s">
        <v>66</v>
      </c>
      <c r="J67" s="84" t="s">
        <v>65</v>
      </c>
      <c r="K67" s="84" t="s">
        <v>65</v>
      </c>
      <c r="L67" s="85" t="s">
        <v>65</v>
      </c>
    </row>
    <row r="68" spans="1:12" x14ac:dyDescent="0.2">
      <c r="A68" s="88"/>
      <c r="B68" s="81">
        <v>1</v>
      </c>
      <c r="C68" s="36" t="s">
        <v>81</v>
      </c>
      <c r="D68" s="60"/>
      <c r="E68" s="90"/>
      <c r="F68" s="83" t="s">
        <v>66</v>
      </c>
      <c r="G68" s="83" t="s">
        <v>66</v>
      </c>
      <c r="H68" s="90"/>
      <c r="I68" s="90"/>
      <c r="J68" s="83" t="s">
        <v>66</v>
      </c>
      <c r="K68" s="83" t="s">
        <v>66</v>
      </c>
      <c r="L68" s="86" t="s">
        <v>66</v>
      </c>
    </row>
    <row r="69" spans="1:12" x14ac:dyDescent="0.2">
      <c r="A69" s="88"/>
      <c r="B69" s="81" t="s">
        <v>111</v>
      </c>
      <c r="C69" s="53"/>
      <c r="D69" s="60"/>
      <c r="E69" s="90"/>
      <c r="F69" s="55"/>
      <c r="G69" s="55"/>
      <c r="H69" s="90"/>
      <c r="I69" s="90"/>
      <c r="J69" s="55"/>
      <c r="K69" s="55"/>
      <c r="L69" s="59"/>
    </row>
    <row r="70" spans="1:12" ht="25.5" x14ac:dyDescent="0.2">
      <c r="A70" s="88">
        <v>17</v>
      </c>
      <c r="B70" s="81" t="s">
        <v>83</v>
      </c>
      <c r="C70" s="36" t="s">
        <v>114</v>
      </c>
      <c r="D70" s="60" t="s">
        <v>86</v>
      </c>
      <c r="E70" s="90">
        <v>2</v>
      </c>
      <c r="F70" s="84">
        <v>300.66000000000003</v>
      </c>
      <c r="G70" s="84" t="s">
        <v>65</v>
      </c>
      <c r="H70" s="90">
        <v>601</v>
      </c>
      <c r="I70" s="90" t="s">
        <v>66</v>
      </c>
      <c r="J70" s="84" t="s">
        <v>65</v>
      </c>
      <c r="K70" s="84" t="s">
        <v>65</v>
      </c>
      <c r="L70" s="85" t="s">
        <v>65</v>
      </c>
    </row>
    <row r="71" spans="1:12" x14ac:dyDescent="0.2">
      <c r="A71" s="88"/>
      <c r="B71" s="81">
        <v>1</v>
      </c>
      <c r="C71" s="36" t="s">
        <v>81</v>
      </c>
      <c r="D71" s="60"/>
      <c r="E71" s="90"/>
      <c r="F71" s="83" t="s">
        <v>66</v>
      </c>
      <c r="G71" s="83" t="s">
        <v>66</v>
      </c>
      <c r="H71" s="90"/>
      <c r="I71" s="90"/>
      <c r="J71" s="83" t="s">
        <v>66</v>
      </c>
      <c r="K71" s="83" t="s">
        <v>66</v>
      </c>
      <c r="L71" s="86" t="s">
        <v>66</v>
      </c>
    </row>
    <row r="72" spans="1:12" x14ac:dyDescent="0.2">
      <c r="A72" s="88"/>
      <c r="B72" s="81" t="s">
        <v>113</v>
      </c>
      <c r="C72" s="53"/>
      <c r="D72" s="60"/>
      <c r="E72" s="90"/>
      <c r="F72" s="55"/>
      <c r="G72" s="55"/>
      <c r="H72" s="90"/>
      <c r="I72" s="90"/>
      <c r="J72" s="55"/>
      <c r="K72" s="55"/>
      <c r="L72" s="59"/>
    </row>
    <row r="73" spans="1:12" ht="25.5" x14ac:dyDescent="0.2">
      <c r="A73" s="88">
        <v>18</v>
      </c>
      <c r="B73" s="81" t="s">
        <v>83</v>
      </c>
      <c r="C73" s="36" t="s">
        <v>116</v>
      </c>
      <c r="D73" s="60" t="s">
        <v>86</v>
      </c>
      <c r="E73" s="90">
        <v>1</v>
      </c>
      <c r="F73" s="84">
        <v>83.28</v>
      </c>
      <c r="G73" s="84" t="s">
        <v>65</v>
      </c>
      <c r="H73" s="90">
        <v>83</v>
      </c>
      <c r="I73" s="90" t="s">
        <v>66</v>
      </c>
      <c r="J73" s="84" t="s">
        <v>65</v>
      </c>
      <c r="K73" s="84" t="s">
        <v>65</v>
      </c>
      <c r="L73" s="85" t="s">
        <v>65</v>
      </c>
    </row>
    <row r="74" spans="1:12" x14ac:dyDescent="0.2">
      <c r="A74" s="88"/>
      <c r="B74" s="81">
        <v>1</v>
      </c>
      <c r="C74" s="36" t="s">
        <v>81</v>
      </c>
      <c r="D74" s="60"/>
      <c r="E74" s="90"/>
      <c r="F74" s="83" t="s">
        <v>66</v>
      </c>
      <c r="G74" s="83" t="s">
        <v>66</v>
      </c>
      <c r="H74" s="90"/>
      <c r="I74" s="90"/>
      <c r="J74" s="83" t="s">
        <v>66</v>
      </c>
      <c r="K74" s="83" t="s">
        <v>66</v>
      </c>
      <c r="L74" s="86" t="s">
        <v>66</v>
      </c>
    </row>
    <row r="75" spans="1:12" x14ac:dyDescent="0.2">
      <c r="A75" s="88"/>
      <c r="B75" s="81" t="s">
        <v>115</v>
      </c>
      <c r="C75" s="53"/>
      <c r="D75" s="60"/>
      <c r="E75" s="90"/>
      <c r="F75" s="55"/>
      <c r="G75" s="55"/>
      <c r="H75" s="90"/>
      <c r="I75" s="90"/>
      <c r="J75" s="55"/>
      <c r="K75" s="55"/>
      <c r="L75" s="59"/>
    </row>
    <row r="76" spans="1:12" ht="15.75" thickBot="1" x14ac:dyDescent="0.25">
      <c r="A76" s="74"/>
    </row>
    <row r="77" spans="1:12" ht="14.25" thickTop="1" thickBot="1" x14ac:dyDescent="0.25">
      <c r="A77" s="75">
        <v>1</v>
      </c>
      <c r="B77" s="76">
        <v>2</v>
      </c>
      <c r="C77" s="77">
        <v>3</v>
      </c>
      <c r="D77" s="76">
        <v>4</v>
      </c>
      <c r="E77" s="78">
        <v>5</v>
      </c>
      <c r="F77" s="78">
        <v>6</v>
      </c>
      <c r="G77" s="78">
        <v>7</v>
      </c>
      <c r="H77" s="77">
        <v>8</v>
      </c>
      <c r="I77" s="76">
        <v>9</v>
      </c>
      <c r="J77" s="78">
        <v>10</v>
      </c>
      <c r="K77" s="78">
        <v>11</v>
      </c>
      <c r="L77" s="79">
        <v>12</v>
      </c>
    </row>
    <row r="78" spans="1:12" x14ac:dyDescent="0.2">
      <c r="A78" s="105">
        <v>19</v>
      </c>
      <c r="B78" s="106" t="s">
        <v>117</v>
      </c>
      <c r="C78" s="49" t="s">
        <v>118</v>
      </c>
      <c r="D78" s="107" t="s">
        <v>64</v>
      </c>
      <c r="E78" s="108">
        <v>0.25</v>
      </c>
      <c r="F78" s="54">
        <v>916.39</v>
      </c>
      <c r="G78" s="54" t="s">
        <v>65</v>
      </c>
      <c r="H78" s="108">
        <v>229</v>
      </c>
      <c r="I78" s="108">
        <v>229</v>
      </c>
      <c r="J78" s="54" t="s">
        <v>65</v>
      </c>
      <c r="K78" s="54">
        <v>26.19</v>
      </c>
      <c r="L78" s="57">
        <v>6.55</v>
      </c>
    </row>
    <row r="79" spans="1:12" x14ac:dyDescent="0.2">
      <c r="A79" s="70"/>
      <c r="B79" s="71"/>
      <c r="C79" s="49" t="s">
        <v>119</v>
      </c>
      <c r="D79" s="72"/>
      <c r="E79" s="73"/>
      <c r="F79" s="52">
        <v>916.39</v>
      </c>
      <c r="G79" s="52" t="s">
        <v>66</v>
      </c>
      <c r="H79" s="73"/>
      <c r="I79" s="73"/>
      <c r="J79" s="52" t="s">
        <v>66</v>
      </c>
      <c r="K79" s="52" t="s">
        <v>66</v>
      </c>
      <c r="L79" s="58" t="s">
        <v>66</v>
      </c>
    </row>
    <row r="80" spans="1:12" x14ac:dyDescent="0.2">
      <c r="A80" s="70"/>
      <c r="B80" s="71"/>
      <c r="C80" s="49" t="s">
        <v>120</v>
      </c>
      <c r="D80" s="72"/>
      <c r="E80" s="73"/>
      <c r="F80" s="55"/>
      <c r="G80" s="55"/>
      <c r="H80" s="73"/>
      <c r="I80" s="73"/>
      <c r="J80" s="55"/>
      <c r="K80" s="55"/>
      <c r="L80" s="59"/>
    </row>
    <row r="81" spans="1:12" x14ac:dyDescent="0.2">
      <c r="A81" s="70"/>
      <c r="B81" s="71"/>
      <c r="C81" s="49" t="s">
        <v>63</v>
      </c>
      <c r="D81" s="72"/>
      <c r="E81" s="73"/>
      <c r="F81" s="55"/>
      <c r="G81" s="55"/>
      <c r="H81" s="73"/>
      <c r="I81" s="73"/>
      <c r="J81" s="55"/>
      <c r="K81" s="55"/>
      <c r="L81" s="59"/>
    </row>
    <row r="82" spans="1:12" ht="25.5" x14ac:dyDescent="0.2">
      <c r="A82" s="88">
        <v>20</v>
      </c>
      <c r="B82" s="81" t="s">
        <v>83</v>
      </c>
      <c r="C82" s="36" t="s">
        <v>122</v>
      </c>
      <c r="D82" s="60" t="s">
        <v>86</v>
      </c>
      <c r="E82" s="90">
        <v>1</v>
      </c>
      <c r="F82" s="84">
        <v>1165.44</v>
      </c>
      <c r="G82" s="84" t="s">
        <v>65</v>
      </c>
      <c r="H82" s="90">
        <v>1165</v>
      </c>
      <c r="I82" s="90" t="s">
        <v>66</v>
      </c>
      <c r="J82" s="84" t="s">
        <v>65</v>
      </c>
      <c r="K82" s="84" t="s">
        <v>65</v>
      </c>
      <c r="L82" s="85" t="s">
        <v>65</v>
      </c>
    </row>
    <row r="83" spans="1:12" x14ac:dyDescent="0.2">
      <c r="A83" s="88"/>
      <c r="B83" s="81">
        <v>1</v>
      </c>
      <c r="C83" s="36" t="s">
        <v>81</v>
      </c>
      <c r="D83" s="60"/>
      <c r="E83" s="90"/>
      <c r="F83" s="83" t="s">
        <v>66</v>
      </c>
      <c r="G83" s="83" t="s">
        <v>66</v>
      </c>
      <c r="H83" s="90"/>
      <c r="I83" s="90"/>
      <c r="J83" s="83" t="s">
        <v>66</v>
      </c>
      <c r="K83" s="83" t="s">
        <v>66</v>
      </c>
      <c r="L83" s="86" t="s">
        <v>66</v>
      </c>
    </row>
    <row r="84" spans="1:12" x14ac:dyDescent="0.2">
      <c r="A84" s="88"/>
      <c r="B84" s="81" t="s">
        <v>121</v>
      </c>
      <c r="C84" s="53"/>
      <c r="D84" s="60"/>
      <c r="E84" s="90"/>
      <c r="F84" s="55"/>
      <c r="G84" s="55"/>
      <c r="H84" s="90"/>
      <c r="I84" s="90"/>
      <c r="J84" s="55"/>
      <c r="K84" s="55"/>
      <c r="L84" s="59"/>
    </row>
    <row r="85" spans="1:12" x14ac:dyDescent="0.2">
      <c r="A85" s="70">
        <v>21</v>
      </c>
      <c r="B85" s="71" t="s">
        <v>123</v>
      </c>
      <c r="C85" s="49" t="s">
        <v>124</v>
      </c>
      <c r="D85" s="72" t="s">
        <v>64</v>
      </c>
      <c r="E85" s="73">
        <v>0.55479999999999996</v>
      </c>
      <c r="F85" s="54">
        <v>34213.31</v>
      </c>
      <c r="G85" s="54" t="s">
        <v>65</v>
      </c>
      <c r="H85" s="73">
        <v>18982</v>
      </c>
      <c r="I85" s="73">
        <v>8021</v>
      </c>
      <c r="J85" s="54" t="s">
        <v>65</v>
      </c>
      <c r="K85" s="54">
        <v>389.79</v>
      </c>
      <c r="L85" s="57">
        <v>216.26</v>
      </c>
    </row>
    <row r="86" spans="1:12" x14ac:dyDescent="0.2">
      <c r="A86" s="70"/>
      <c r="B86" s="71"/>
      <c r="C86" s="49" t="s">
        <v>125</v>
      </c>
      <c r="D86" s="72"/>
      <c r="E86" s="73"/>
      <c r="F86" s="52">
        <v>14457.31</v>
      </c>
      <c r="G86" s="52" t="s">
        <v>66</v>
      </c>
      <c r="H86" s="73"/>
      <c r="I86" s="73"/>
      <c r="J86" s="52" t="s">
        <v>66</v>
      </c>
      <c r="K86" s="52" t="s">
        <v>66</v>
      </c>
      <c r="L86" s="58" t="s">
        <v>66</v>
      </c>
    </row>
    <row r="87" spans="1:12" x14ac:dyDescent="0.2">
      <c r="A87" s="70"/>
      <c r="B87" s="71"/>
      <c r="C87" s="49" t="s">
        <v>126</v>
      </c>
      <c r="D87" s="72"/>
      <c r="E87" s="73"/>
      <c r="F87" s="55"/>
      <c r="G87" s="55"/>
      <c r="H87" s="73"/>
      <c r="I87" s="73"/>
      <c r="J87" s="55"/>
      <c r="K87" s="55"/>
      <c r="L87" s="59"/>
    </row>
    <row r="88" spans="1:12" x14ac:dyDescent="0.2">
      <c r="A88" s="70"/>
      <c r="B88" s="71"/>
      <c r="C88" s="49" t="s">
        <v>127</v>
      </c>
      <c r="D88" s="72"/>
      <c r="E88" s="73"/>
      <c r="F88" s="55"/>
      <c r="G88" s="55"/>
      <c r="H88" s="73"/>
      <c r="I88" s="73"/>
      <c r="J88" s="55"/>
      <c r="K88" s="55"/>
      <c r="L88" s="59"/>
    </row>
    <row r="89" spans="1:12" x14ac:dyDescent="0.2">
      <c r="A89" s="70"/>
      <c r="B89" s="71"/>
      <c r="C89" s="49" t="s">
        <v>128</v>
      </c>
      <c r="D89" s="72"/>
      <c r="E89" s="73"/>
      <c r="F89" s="55"/>
      <c r="G89" s="55"/>
      <c r="H89" s="73"/>
      <c r="I89" s="73"/>
      <c r="J89" s="55"/>
      <c r="K89" s="55"/>
      <c r="L89" s="59"/>
    </row>
    <row r="90" spans="1:12" x14ac:dyDescent="0.2">
      <c r="A90" s="70"/>
      <c r="B90" s="71"/>
      <c r="C90" s="49" t="s">
        <v>63</v>
      </c>
      <c r="D90" s="72"/>
      <c r="E90" s="73"/>
      <c r="F90" s="55"/>
      <c r="G90" s="55"/>
      <c r="H90" s="73"/>
      <c r="I90" s="73"/>
      <c r="J90" s="55"/>
      <c r="K90" s="55"/>
      <c r="L90" s="59"/>
    </row>
    <row r="91" spans="1:12" x14ac:dyDescent="0.2">
      <c r="A91" s="88">
        <v>22</v>
      </c>
      <c r="B91" s="63" t="s">
        <v>129</v>
      </c>
      <c r="C91" s="36" t="s">
        <v>130</v>
      </c>
      <c r="D91" s="60" t="s">
        <v>132</v>
      </c>
      <c r="E91" s="90">
        <v>288</v>
      </c>
      <c r="F91" s="84">
        <v>2.85</v>
      </c>
      <c r="G91" s="84" t="s">
        <v>65</v>
      </c>
      <c r="H91" s="90">
        <v>821</v>
      </c>
      <c r="I91" s="90" t="s">
        <v>66</v>
      </c>
      <c r="J91" s="84" t="s">
        <v>65</v>
      </c>
      <c r="K91" s="84" t="s">
        <v>65</v>
      </c>
      <c r="L91" s="85" t="s">
        <v>65</v>
      </c>
    </row>
    <row r="92" spans="1:12" x14ac:dyDescent="0.2">
      <c r="A92" s="88"/>
      <c r="B92" s="63"/>
      <c r="C92" s="36" t="s">
        <v>131</v>
      </c>
      <c r="D92" s="60"/>
      <c r="E92" s="90"/>
      <c r="F92" s="83" t="s">
        <v>66</v>
      </c>
      <c r="G92" s="83" t="s">
        <v>66</v>
      </c>
      <c r="H92" s="90"/>
      <c r="I92" s="90"/>
      <c r="J92" s="83" t="s">
        <v>66</v>
      </c>
      <c r="K92" s="83" t="s">
        <v>66</v>
      </c>
      <c r="L92" s="86" t="s">
        <v>66</v>
      </c>
    </row>
    <row r="93" spans="1:12" x14ac:dyDescent="0.2">
      <c r="A93" s="88"/>
      <c r="B93" s="63"/>
      <c r="C93" s="36" t="s">
        <v>81</v>
      </c>
      <c r="D93" s="60"/>
      <c r="E93" s="90"/>
      <c r="F93" s="55"/>
      <c r="G93" s="55"/>
      <c r="H93" s="90"/>
      <c r="I93" s="90"/>
      <c r="J93" s="55"/>
      <c r="K93" s="55"/>
      <c r="L93" s="59"/>
    </row>
    <row r="94" spans="1:12" x14ac:dyDescent="0.2">
      <c r="A94" s="88">
        <v>23</v>
      </c>
      <c r="B94" s="63" t="s">
        <v>133</v>
      </c>
      <c r="C94" s="36" t="s">
        <v>134</v>
      </c>
      <c r="D94" s="60" t="s">
        <v>132</v>
      </c>
      <c r="E94" s="90">
        <v>25</v>
      </c>
      <c r="F94" s="84">
        <v>23.95</v>
      </c>
      <c r="G94" s="84" t="s">
        <v>65</v>
      </c>
      <c r="H94" s="90">
        <v>599</v>
      </c>
      <c r="I94" s="90" t="s">
        <v>66</v>
      </c>
      <c r="J94" s="84" t="s">
        <v>65</v>
      </c>
      <c r="K94" s="84" t="s">
        <v>65</v>
      </c>
      <c r="L94" s="85" t="s">
        <v>65</v>
      </c>
    </row>
    <row r="95" spans="1:12" ht="13.5" thickBot="1" x14ac:dyDescent="0.25">
      <c r="A95" s="109"/>
      <c r="B95" s="110"/>
      <c r="C95" s="36" t="s">
        <v>81</v>
      </c>
      <c r="D95" s="111"/>
      <c r="E95" s="112"/>
      <c r="F95" s="83" t="s">
        <v>66</v>
      </c>
      <c r="G95" s="83" t="s">
        <v>66</v>
      </c>
      <c r="H95" s="112"/>
      <c r="I95" s="112"/>
      <c r="J95" s="83" t="s">
        <v>66</v>
      </c>
      <c r="K95" s="83" t="s">
        <v>66</v>
      </c>
      <c r="L95" s="86" t="s">
        <v>66</v>
      </c>
    </row>
    <row r="96" spans="1:12" x14ac:dyDescent="0.2">
      <c r="A96" s="113" t="s">
        <v>60</v>
      </c>
      <c r="B96" s="115" t="s">
        <v>60</v>
      </c>
      <c r="C96" s="118" t="s">
        <v>135</v>
      </c>
      <c r="D96" s="117"/>
      <c r="E96" s="117"/>
      <c r="F96" s="117"/>
      <c r="G96" s="119"/>
      <c r="H96" s="122">
        <v>31650</v>
      </c>
      <c r="I96" s="122">
        <v>14164</v>
      </c>
      <c r="J96" s="91" t="s">
        <v>65</v>
      </c>
      <c r="K96" s="123" t="s">
        <v>60</v>
      </c>
      <c r="L96" s="92">
        <v>390.35</v>
      </c>
    </row>
    <row r="97" spans="1:12" x14ac:dyDescent="0.2">
      <c r="A97" s="114"/>
      <c r="B97" s="116"/>
      <c r="C97" s="120"/>
      <c r="D97" s="121"/>
      <c r="E97" s="121"/>
      <c r="F97" s="121"/>
      <c r="G97" s="62"/>
      <c r="H97" s="90"/>
      <c r="I97" s="90"/>
      <c r="J97" s="83" t="s">
        <v>66</v>
      </c>
      <c r="K97" s="68"/>
      <c r="L97" s="86" t="s">
        <v>66</v>
      </c>
    </row>
    <row r="98" spans="1:12" ht="12.75" customHeight="1" x14ac:dyDescent="0.2">
      <c r="A98" s="93" t="s">
        <v>60</v>
      </c>
      <c r="B98" s="94" t="s">
        <v>60</v>
      </c>
      <c r="C98" s="120" t="s">
        <v>136</v>
      </c>
      <c r="D98" s="124"/>
      <c r="E98" s="124"/>
      <c r="F98" s="124"/>
      <c r="G98" s="62"/>
      <c r="H98" s="83">
        <v>31650</v>
      </c>
      <c r="I98" s="45" t="s">
        <v>60</v>
      </c>
      <c r="J98" s="45" t="s">
        <v>60</v>
      </c>
      <c r="K98" s="45" t="s">
        <v>60</v>
      </c>
      <c r="L98" s="47" t="s">
        <v>60</v>
      </c>
    </row>
    <row r="99" spans="1:12" ht="12.75" customHeight="1" x14ac:dyDescent="0.2">
      <c r="A99" s="93" t="s">
        <v>60</v>
      </c>
      <c r="B99" s="94" t="s">
        <v>60</v>
      </c>
      <c r="C99" s="120" t="s">
        <v>137</v>
      </c>
      <c r="D99" s="124"/>
      <c r="E99" s="124"/>
      <c r="F99" s="124"/>
      <c r="G99" s="62"/>
      <c r="H99" s="46" t="s">
        <v>60</v>
      </c>
      <c r="I99" s="44" t="s">
        <v>60</v>
      </c>
      <c r="J99" s="45" t="s">
        <v>60</v>
      </c>
      <c r="K99" s="45" t="s">
        <v>60</v>
      </c>
      <c r="L99" s="47" t="s">
        <v>60</v>
      </c>
    </row>
    <row r="100" spans="1:12" ht="12.75" customHeight="1" x14ac:dyDescent="0.2">
      <c r="A100" s="93" t="s">
        <v>60</v>
      </c>
      <c r="B100" s="94" t="s">
        <v>60</v>
      </c>
      <c r="C100" s="120" t="s">
        <v>138</v>
      </c>
      <c r="D100" s="124"/>
      <c r="E100" s="124"/>
      <c r="F100" s="124"/>
      <c r="G100" s="62"/>
      <c r="H100" s="80">
        <v>17486</v>
      </c>
      <c r="I100" s="44" t="s">
        <v>60</v>
      </c>
      <c r="J100" s="45" t="s">
        <v>60</v>
      </c>
      <c r="K100" s="45" t="s">
        <v>60</v>
      </c>
      <c r="L100" s="47" t="s">
        <v>60</v>
      </c>
    </row>
    <row r="101" spans="1:12" ht="12.75" customHeight="1" x14ac:dyDescent="0.2">
      <c r="A101" s="93" t="s">
        <v>60</v>
      </c>
      <c r="B101" s="94" t="s">
        <v>60</v>
      </c>
      <c r="C101" s="120" t="s">
        <v>139</v>
      </c>
      <c r="D101" s="124"/>
      <c r="E101" s="124"/>
      <c r="F101" s="124"/>
      <c r="G101" s="62"/>
      <c r="H101" s="80">
        <v>14164</v>
      </c>
      <c r="I101" s="44" t="s">
        <v>60</v>
      </c>
      <c r="J101" s="45" t="s">
        <v>60</v>
      </c>
      <c r="K101" s="45" t="s">
        <v>60</v>
      </c>
      <c r="L101" s="47" t="s">
        <v>60</v>
      </c>
    </row>
    <row r="102" spans="1:12" ht="12.75" customHeight="1" x14ac:dyDescent="0.2">
      <c r="A102" s="93" t="s">
        <v>60</v>
      </c>
      <c r="B102" s="94" t="s">
        <v>60</v>
      </c>
      <c r="C102" s="120" t="s">
        <v>140</v>
      </c>
      <c r="D102" s="124"/>
      <c r="E102" s="124"/>
      <c r="F102" s="124"/>
      <c r="G102" s="62"/>
      <c r="H102" s="80">
        <v>5022</v>
      </c>
      <c r="I102" s="44" t="s">
        <v>60</v>
      </c>
      <c r="J102" s="45" t="s">
        <v>60</v>
      </c>
      <c r="K102" s="45" t="s">
        <v>60</v>
      </c>
      <c r="L102" s="47" t="s">
        <v>60</v>
      </c>
    </row>
    <row r="103" spans="1:12" ht="25.5" customHeight="1" x14ac:dyDescent="0.2">
      <c r="A103" s="93" t="s">
        <v>60</v>
      </c>
      <c r="B103" s="94" t="s">
        <v>60</v>
      </c>
      <c r="C103" s="120" t="s">
        <v>141</v>
      </c>
      <c r="D103" s="124"/>
      <c r="E103" s="124"/>
      <c r="F103" s="124"/>
      <c r="G103" s="62"/>
      <c r="H103" s="80">
        <v>14.26</v>
      </c>
      <c r="I103" s="44" t="s">
        <v>60</v>
      </c>
      <c r="J103" s="45" t="s">
        <v>60</v>
      </c>
      <c r="K103" s="45" t="s">
        <v>60</v>
      </c>
      <c r="L103" s="47" t="s">
        <v>60</v>
      </c>
    </row>
    <row r="104" spans="1:12" ht="25.5" customHeight="1" x14ac:dyDescent="0.2">
      <c r="A104" s="93" t="s">
        <v>60</v>
      </c>
      <c r="B104" s="94" t="s">
        <v>60</v>
      </c>
      <c r="C104" s="120" t="s">
        <v>142</v>
      </c>
      <c r="D104" s="124"/>
      <c r="E104" s="124"/>
      <c r="F104" s="124"/>
      <c r="G104" s="62"/>
      <c r="H104" s="80">
        <v>820</v>
      </c>
      <c r="I104" s="44" t="s">
        <v>60</v>
      </c>
      <c r="J104" s="45" t="s">
        <v>60</v>
      </c>
      <c r="K104" s="45" t="s">
        <v>60</v>
      </c>
      <c r="L104" s="47" t="s">
        <v>60</v>
      </c>
    </row>
    <row r="105" spans="1:12" ht="12.75" customHeight="1" x14ac:dyDescent="0.2">
      <c r="A105" s="93" t="s">
        <v>60</v>
      </c>
      <c r="B105" s="94" t="s">
        <v>60</v>
      </c>
      <c r="C105" s="126" t="s">
        <v>143</v>
      </c>
      <c r="D105" s="125"/>
      <c r="E105" s="125"/>
      <c r="F105" s="125"/>
      <c r="G105" s="127"/>
      <c r="H105" s="96">
        <v>36672</v>
      </c>
      <c r="I105" s="45" t="s">
        <v>60</v>
      </c>
      <c r="J105" s="45" t="s">
        <v>60</v>
      </c>
      <c r="K105" s="45" t="s">
        <v>60</v>
      </c>
      <c r="L105" s="47" t="s">
        <v>60</v>
      </c>
    </row>
    <row r="106" spans="1:12" x14ac:dyDescent="0.2">
      <c r="A106" s="93" t="s">
        <v>60</v>
      </c>
      <c r="B106" s="94" t="s">
        <v>60</v>
      </c>
      <c r="C106" s="129" t="s">
        <v>60</v>
      </c>
      <c r="D106" s="128"/>
      <c r="E106" s="128"/>
      <c r="F106" s="128"/>
      <c r="G106" s="130"/>
      <c r="H106" s="45" t="s">
        <v>60</v>
      </c>
      <c r="I106" s="45" t="s">
        <v>60</v>
      </c>
      <c r="J106" s="45" t="s">
        <v>60</v>
      </c>
      <c r="K106" s="45" t="s">
        <v>60</v>
      </c>
      <c r="L106" s="47" t="s">
        <v>60</v>
      </c>
    </row>
    <row r="107" spans="1:12" ht="25.5" customHeight="1" x14ac:dyDescent="0.2">
      <c r="A107" s="93" t="s">
        <v>60</v>
      </c>
      <c r="B107" s="94" t="s">
        <v>60</v>
      </c>
      <c r="C107" s="120" t="s">
        <v>144</v>
      </c>
      <c r="D107" s="124"/>
      <c r="E107" s="124"/>
      <c r="F107" s="124"/>
      <c r="G107" s="62"/>
      <c r="H107" s="46" t="s">
        <v>60</v>
      </c>
      <c r="I107" s="94" t="s">
        <v>60</v>
      </c>
      <c r="J107" s="97" t="s">
        <v>60</v>
      </c>
      <c r="K107" s="97" t="s">
        <v>60</v>
      </c>
      <c r="L107" s="98" t="s">
        <v>60</v>
      </c>
    </row>
    <row r="108" spans="1:12" x14ac:dyDescent="0.2">
      <c r="A108" s="93" t="s">
        <v>60</v>
      </c>
      <c r="B108" s="94" t="s">
        <v>60</v>
      </c>
      <c r="C108" s="129" t="s">
        <v>60</v>
      </c>
      <c r="D108" s="128"/>
      <c r="E108" s="128"/>
      <c r="F108" s="128"/>
      <c r="G108" s="130"/>
      <c r="H108" s="46" t="s">
        <v>60</v>
      </c>
      <c r="I108" s="94" t="s">
        <v>60</v>
      </c>
      <c r="J108" s="97" t="s">
        <v>60</v>
      </c>
      <c r="K108" s="97" t="s">
        <v>60</v>
      </c>
      <c r="L108" s="98" t="s">
        <v>60</v>
      </c>
    </row>
    <row r="109" spans="1:12" ht="13.5" thickBot="1" x14ac:dyDescent="0.25">
      <c r="A109" s="99" t="s">
        <v>60</v>
      </c>
      <c r="B109" s="100" t="s">
        <v>60</v>
      </c>
      <c r="C109" s="132" t="s">
        <v>145</v>
      </c>
      <c r="D109" s="131"/>
      <c r="E109" s="131"/>
      <c r="F109" s="131"/>
      <c r="G109" s="133"/>
      <c r="H109" s="101">
        <v>36672</v>
      </c>
      <c r="I109" s="102" t="s">
        <v>60</v>
      </c>
      <c r="J109" s="103" t="s">
        <v>60</v>
      </c>
      <c r="K109" s="103" t="s">
        <v>60</v>
      </c>
      <c r="L109" s="104" t="s">
        <v>60</v>
      </c>
    </row>
    <row r="110" spans="1:12" x14ac:dyDescent="0.2">
      <c r="A110" s="41" t="s">
        <v>60</v>
      </c>
      <c r="B110" s="42" t="s">
        <v>60</v>
      </c>
      <c r="C110" s="43" t="s">
        <v>60</v>
      </c>
      <c r="D110" s="44" t="s">
        <v>60</v>
      </c>
      <c r="E110" s="45" t="s">
        <v>60</v>
      </c>
      <c r="F110" s="45" t="s">
        <v>60</v>
      </c>
      <c r="G110" s="45" t="s">
        <v>60</v>
      </c>
      <c r="H110" s="46" t="s">
        <v>60</v>
      </c>
      <c r="I110" s="44" t="s">
        <v>60</v>
      </c>
      <c r="J110" s="45" t="s">
        <v>60</v>
      </c>
      <c r="K110" s="45" t="s">
        <v>60</v>
      </c>
      <c r="L110" s="47" t="s">
        <v>60</v>
      </c>
    </row>
    <row r="111" spans="1:12" x14ac:dyDescent="0.2">
      <c r="A111" s="66" t="s">
        <v>60</v>
      </c>
      <c r="B111" s="67" t="s">
        <v>60</v>
      </c>
      <c r="C111" s="34" t="s">
        <v>146</v>
      </c>
      <c r="D111" s="68" t="s">
        <v>60</v>
      </c>
      <c r="E111" s="68" t="s">
        <v>60</v>
      </c>
      <c r="F111" s="68" t="s">
        <v>60</v>
      </c>
      <c r="G111" s="68" t="s">
        <v>60</v>
      </c>
      <c r="H111" s="68" t="s">
        <v>60</v>
      </c>
      <c r="I111" s="68" t="s">
        <v>60</v>
      </c>
      <c r="J111" s="68" t="s">
        <v>60</v>
      </c>
      <c r="K111" s="68" t="s">
        <v>60</v>
      </c>
      <c r="L111" s="69" t="s">
        <v>60</v>
      </c>
    </row>
    <row r="112" spans="1:12" x14ac:dyDescent="0.2">
      <c r="A112" s="66"/>
      <c r="B112" s="67"/>
      <c r="C112" s="48" t="s">
        <v>60</v>
      </c>
      <c r="D112" s="68"/>
      <c r="E112" s="68"/>
      <c r="F112" s="68"/>
      <c r="G112" s="68"/>
      <c r="H112" s="68"/>
      <c r="I112" s="68"/>
      <c r="J112" s="68"/>
      <c r="K112" s="68"/>
      <c r="L112" s="69"/>
    </row>
    <row r="113" spans="1:12" ht="25.5" x14ac:dyDescent="0.2">
      <c r="A113" s="70">
        <v>24</v>
      </c>
      <c r="B113" s="50" t="s">
        <v>147</v>
      </c>
      <c r="C113" s="49" t="s">
        <v>148</v>
      </c>
      <c r="D113" s="72" t="s">
        <v>64</v>
      </c>
      <c r="E113" s="73">
        <v>0.40899999999999997</v>
      </c>
      <c r="F113" s="54">
        <v>5631.38</v>
      </c>
      <c r="G113" s="54" t="s">
        <v>65</v>
      </c>
      <c r="H113" s="73">
        <v>2303</v>
      </c>
      <c r="I113" s="73">
        <v>2303</v>
      </c>
      <c r="J113" s="54" t="s">
        <v>65</v>
      </c>
      <c r="K113" s="54">
        <v>160.9425</v>
      </c>
      <c r="L113" s="57">
        <v>65.83</v>
      </c>
    </row>
    <row r="114" spans="1:12" ht="25.5" x14ac:dyDescent="0.2">
      <c r="A114" s="70"/>
      <c r="B114" s="50" t="s">
        <v>102</v>
      </c>
      <c r="C114" s="49" t="s">
        <v>149</v>
      </c>
      <c r="D114" s="72"/>
      <c r="E114" s="73"/>
      <c r="F114" s="52">
        <v>5631.38</v>
      </c>
      <c r="G114" s="52" t="s">
        <v>66</v>
      </c>
      <c r="H114" s="73"/>
      <c r="I114" s="73"/>
      <c r="J114" s="52" t="s">
        <v>66</v>
      </c>
      <c r="K114" s="52" t="s">
        <v>66</v>
      </c>
      <c r="L114" s="58" t="s">
        <v>66</v>
      </c>
    </row>
    <row r="115" spans="1:12" x14ac:dyDescent="0.2">
      <c r="A115" s="70"/>
      <c r="B115" s="50" t="s">
        <v>103</v>
      </c>
      <c r="C115" s="49" t="s">
        <v>63</v>
      </c>
      <c r="D115" s="72"/>
      <c r="E115" s="73"/>
      <c r="F115" s="55"/>
      <c r="G115" s="55"/>
      <c r="H115" s="73"/>
      <c r="I115" s="73"/>
      <c r="J115" s="55"/>
      <c r="K115" s="55"/>
      <c r="L115" s="59"/>
    </row>
    <row r="116" spans="1:12" x14ac:dyDescent="0.2">
      <c r="A116" s="70"/>
      <c r="B116" s="50" t="s">
        <v>104</v>
      </c>
      <c r="C116" s="53"/>
      <c r="D116" s="72"/>
      <c r="E116" s="73"/>
      <c r="F116" s="55"/>
      <c r="G116" s="55"/>
      <c r="H116" s="73"/>
      <c r="I116" s="73"/>
      <c r="J116" s="55"/>
      <c r="K116" s="55"/>
      <c r="L116" s="59"/>
    </row>
    <row r="117" spans="1:12" x14ac:dyDescent="0.2">
      <c r="A117" s="88">
        <v>25</v>
      </c>
      <c r="B117" s="81" t="s">
        <v>150</v>
      </c>
      <c r="C117" s="36" t="s">
        <v>152</v>
      </c>
      <c r="D117" s="60" t="s">
        <v>153</v>
      </c>
      <c r="E117" s="90">
        <v>2</v>
      </c>
      <c r="F117" s="84">
        <v>57.3</v>
      </c>
      <c r="G117" s="84" t="s">
        <v>65</v>
      </c>
      <c r="H117" s="90">
        <v>115</v>
      </c>
      <c r="I117" s="90" t="s">
        <v>66</v>
      </c>
      <c r="J117" s="84" t="s">
        <v>65</v>
      </c>
      <c r="K117" s="84" t="s">
        <v>65</v>
      </c>
      <c r="L117" s="85" t="s">
        <v>65</v>
      </c>
    </row>
    <row r="118" spans="1:12" x14ac:dyDescent="0.2">
      <c r="A118" s="88"/>
      <c r="B118" s="81" t="s">
        <v>151</v>
      </c>
      <c r="C118" s="36" t="s">
        <v>81</v>
      </c>
      <c r="D118" s="60"/>
      <c r="E118" s="90"/>
      <c r="F118" s="83" t="s">
        <v>66</v>
      </c>
      <c r="G118" s="83" t="s">
        <v>66</v>
      </c>
      <c r="H118" s="90"/>
      <c r="I118" s="90"/>
      <c r="J118" s="83" t="s">
        <v>66</v>
      </c>
      <c r="K118" s="83" t="s">
        <v>66</v>
      </c>
      <c r="L118" s="86" t="s">
        <v>66</v>
      </c>
    </row>
    <row r="119" spans="1:12" ht="15.75" thickBot="1" x14ac:dyDescent="0.25">
      <c r="A119" s="74"/>
    </row>
    <row r="120" spans="1:12" ht="14.25" thickTop="1" thickBot="1" x14ac:dyDescent="0.25">
      <c r="A120" s="75">
        <v>1</v>
      </c>
      <c r="B120" s="76">
        <v>2</v>
      </c>
      <c r="C120" s="77">
        <v>3</v>
      </c>
      <c r="D120" s="76">
        <v>4</v>
      </c>
      <c r="E120" s="78">
        <v>5</v>
      </c>
      <c r="F120" s="78">
        <v>6</v>
      </c>
      <c r="G120" s="78">
        <v>7</v>
      </c>
      <c r="H120" s="77">
        <v>8</v>
      </c>
      <c r="I120" s="76">
        <v>9</v>
      </c>
      <c r="J120" s="78">
        <v>10</v>
      </c>
      <c r="K120" s="78">
        <v>11</v>
      </c>
      <c r="L120" s="79">
        <v>12</v>
      </c>
    </row>
    <row r="121" spans="1:12" x14ac:dyDescent="0.2">
      <c r="A121" s="87">
        <v>26</v>
      </c>
      <c r="B121" s="81" t="s">
        <v>154</v>
      </c>
      <c r="C121" s="36" t="s">
        <v>155</v>
      </c>
      <c r="D121" s="64" t="s">
        <v>86</v>
      </c>
      <c r="E121" s="89">
        <v>9</v>
      </c>
      <c r="F121" s="84">
        <v>84.12</v>
      </c>
      <c r="G121" s="84" t="s">
        <v>65</v>
      </c>
      <c r="H121" s="89">
        <v>757</v>
      </c>
      <c r="I121" s="89" t="s">
        <v>66</v>
      </c>
      <c r="J121" s="84" t="s">
        <v>65</v>
      </c>
      <c r="K121" s="84" t="s">
        <v>65</v>
      </c>
      <c r="L121" s="85" t="s">
        <v>65</v>
      </c>
    </row>
    <row r="122" spans="1:12" x14ac:dyDescent="0.2">
      <c r="A122" s="88"/>
      <c r="B122" s="81" t="s">
        <v>151</v>
      </c>
      <c r="C122" s="36" t="s">
        <v>81</v>
      </c>
      <c r="D122" s="60"/>
      <c r="E122" s="90"/>
      <c r="F122" s="83" t="s">
        <v>66</v>
      </c>
      <c r="G122" s="83" t="s">
        <v>66</v>
      </c>
      <c r="H122" s="90"/>
      <c r="I122" s="90"/>
      <c r="J122" s="83" t="s">
        <v>66</v>
      </c>
      <c r="K122" s="83" t="s">
        <v>66</v>
      </c>
      <c r="L122" s="86" t="s">
        <v>66</v>
      </c>
    </row>
    <row r="123" spans="1:12" x14ac:dyDescent="0.2">
      <c r="A123" s="88">
        <v>27</v>
      </c>
      <c r="B123" s="81" t="s">
        <v>154</v>
      </c>
      <c r="C123" s="36" t="s">
        <v>157</v>
      </c>
      <c r="D123" s="60" t="s">
        <v>86</v>
      </c>
      <c r="E123" s="90">
        <v>1</v>
      </c>
      <c r="F123" s="84">
        <v>99.72</v>
      </c>
      <c r="G123" s="84" t="s">
        <v>65</v>
      </c>
      <c r="H123" s="90">
        <v>100</v>
      </c>
      <c r="I123" s="90" t="s">
        <v>66</v>
      </c>
      <c r="J123" s="84" t="s">
        <v>65</v>
      </c>
      <c r="K123" s="84" t="s">
        <v>65</v>
      </c>
      <c r="L123" s="85" t="s">
        <v>65</v>
      </c>
    </row>
    <row r="124" spans="1:12" x14ac:dyDescent="0.2">
      <c r="A124" s="88"/>
      <c r="B124" s="81" t="s">
        <v>156</v>
      </c>
      <c r="C124" s="36" t="s">
        <v>81</v>
      </c>
      <c r="D124" s="60"/>
      <c r="E124" s="90"/>
      <c r="F124" s="83" t="s">
        <v>66</v>
      </c>
      <c r="G124" s="83" t="s">
        <v>66</v>
      </c>
      <c r="H124" s="90"/>
      <c r="I124" s="90"/>
      <c r="J124" s="83" t="s">
        <v>66</v>
      </c>
      <c r="K124" s="83" t="s">
        <v>66</v>
      </c>
      <c r="L124" s="86" t="s">
        <v>66</v>
      </c>
    </row>
    <row r="125" spans="1:12" x14ac:dyDescent="0.2">
      <c r="A125" s="88">
        <v>28</v>
      </c>
      <c r="B125" s="81" t="s">
        <v>154</v>
      </c>
      <c r="C125" s="36" t="s">
        <v>159</v>
      </c>
      <c r="D125" s="60" t="s">
        <v>86</v>
      </c>
      <c r="E125" s="90">
        <v>54</v>
      </c>
      <c r="F125" s="84">
        <v>14.04</v>
      </c>
      <c r="G125" s="84" t="s">
        <v>65</v>
      </c>
      <c r="H125" s="90">
        <v>758</v>
      </c>
      <c r="I125" s="90" t="s">
        <v>66</v>
      </c>
      <c r="J125" s="84" t="s">
        <v>65</v>
      </c>
      <c r="K125" s="84" t="s">
        <v>65</v>
      </c>
      <c r="L125" s="85" t="s">
        <v>65</v>
      </c>
    </row>
    <row r="126" spans="1:12" x14ac:dyDescent="0.2">
      <c r="A126" s="88"/>
      <c r="B126" s="81" t="s">
        <v>158</v>
      </c>
      <c r="C126" s="36" t="s">
        <v>81</v>
      </c>
      <c r="D126" s="60"/>
      <c r="E126" s="90"/>
      <c r="F126" s="83" t="s">
        <v>66</v>
      </c>
      <c r="G126" s="83" t="s">
        <v>66</v>
      </c>
      <c r="H126" s="90"/>
      <c r="I126" s="90"/>
      <c r="J126" s="83" t="s">
        <v>66</v>
      </c>
      <c r="K126" s="83" t="s">
        <v>66</v>
      </c>
      <c r="L126" s="86" t="s">
        <v>66</v>
      </c>
    </row>
    <row r="127" spans="1:12" x14ac:dyDescent="0.2">
      <c r="A127" s="88">
        <v>29</v>
      </c>
      <c r="B127" s="81" t="s">
        <v>154</v>
      </c>
      <c r="C127" s="36" t="s">
        <v>161</v>
      </c>
      <c r="D127" s="60" t="s">
        <v>86</v>
      </c>
      <c r="E127" s="90">
        <v>49</v>
      </c>
      <c r="F127" s="84">
        <v>28.08</v>
      </c>
      <c r="G127" s="84" t="s">
        <v>65</v>
      </c>
      <c r="H127" s="90">
        <v>1376</v>
      </c>
      <c r="I127" s="90" t="s">
        <v>66</v>
      </c>
      <c r="J127" s="84" t="s">
        <v>65</v>
      </c>
      <c r="K127" s="84" t="s">
        <v>65</v>
      </c>
      <c r="L127" s="85" t="s">
        <v>65</v>
      </c>
    </row>
    <row r="128" spans="1:12" x14ac:dyDescent="0.2">
      <c r="A128" s="88"/>
      <c r="B128" s="81" t="s">
        <v>160</v>
      </c>
      <c r="C128" s="36" t="s">
        <v>81</v>
      </c>
      <c r="D128" s="60"/>
      <c r="E128" s="90"/>
      <c r="F128" s="83" t="s">
        <v>66</v>
      </c>
      <c r="G128" s="83" t="s">
        <v>66</v>
      </c>
      <c r="H128" s="90"/>
      <c r="I128" s="90"/>
      <c r="J128" s="83" t="s">
        <v>66</v>
      </c>
      <c r="K128" s="83" t="s">
        <v>66</v>
      </c>
      <c r="L128" s="86" t="s">
        <v>66</v>
      </c>
    </row>
    <row r="129" spans="1:12" x14ac:dyDescent="0.2">
      <c r="A129" s="88">
        <v>30</v>
      </c>
      <c r="B129" s="81" t="s">
        <v>154</v>
      </c>
      <c r="C129" s="36" t="s">
        <v>163</v>
      </c>
      <c r="D129" s="60" t="s">
        <v>86</v>
      </c>
      <c r="E129" s="90">
        <v>40</v>
      </c>
      <c r="F129" s="84">
        <v>2.64</v>
      </c>
      <c r="G129" s="84" t="s">
        <v>65</v>
      </c>
      <c r="H129" s="90">
        <v>106</v>
      </c>
      <c r="I129" s="90" t="s">
        <v>66</v>
      </c>
      <c r="J129" s="84" t="s">
        <v>65</v>
      </c>
      <c r="K129" s="84" t="s">
        <v>65</v>
      </c>
      <c r="L129" s="85" t="s">
        <v>65</v>
      </c>
    </row>
    <row r="130" spans="1:12" x14ac:dyDescent="0.2">
      <c r="A130" s="88"/>
      <c r="B130" s="81" t="s">
        <v>162</v>
      </c>
      <c r="C130" s="36" t="s">
        <v>81</v>
      </c>
      <c r="D130" s="60"/>
      <c r="E130" s="90"/>
      <c r="F130" s="83" t="s">
        <v>66</v>
      </c>
      <c r="G130" s="83" t="s">
        <v>66</v>
      </c>
      <c r="H130" s="90"/>
      <c r="I130" s="90"/>
      <c r="J130" s="83" t="s">
        <v>66</v>
      </c>
      <c r="K130" s="83" t="s">
        <v>66</v>
      </c>
      <c r="L130" s="86" t="s">
        <v>66</v>
      </c>
    </row>
    <row r="131" spans="1:12" x14ac:dyDescent="0.2">
      <c r="A131" s="88">
        <v>31</v>
      </c>
      <c r="B131" s="81" t="s">
        <v>154</v>
      </c>
      <c r="C131" s="36" t="s">
        <v>165</v>
      </c>
      <c r="D131" s="60" t="s">
        <v>86</v>
      </c>
      <c r="E131" s="90">
        <v>40</v>
      </c>
      <c r="F131" s="84">
        <v>1.74</v>
      </c>
      <c r="G131" s="84" t="s">
        <v>65</v>
      </c>
      <c r="H131" s="90">
        <v>70</v>
      </c>
      <c r="I131" s="90" t="s">
        <v>66</v>
      </c>
      <c r="J131" s="84" t="s">
        <v>65</v>
      </c>
      <c r="K131" s="84" t="s">
        <v>65</v>
      </c>
      <c r="L131" s="85" t="s">
        <v>65</v>
      </c>
    </row>
    <row r="132" spans="1:12" x14ac:dyDescent="0.2">
      <c r="A132" s="88"/>
      <c r="B132" s="81" t="s">
        <v>164</v>
      </c>
      <c r="C132" s="36" t="s">
        <v>81</v>
      </c>
      <c r="D132" s="60"/>
      <c r="E132" s="90"/>
      <c r="F132" s="83" t="s">
        <v>66</v>
      </c>
      <c r="G132" s="83" t="s">
        <v>66</v>
      </c>
      <c r="H132" s="90"/>
      <c r="I132" s="90"/>
      <c r="J132" s="83" t="s">
        <v>66</v>
      </c>
      <c r="K132" s="83" t="s">
        <v>66</v>
      </c>
      <c r="L132" s="86" t="s">
        <v>66</v>
      </c>
    </row>
    <row r="133" spans="1:12" x14ac:dyDescent="0.2">
      <c r="A133" s="88">
        <v>32</v>
      </c>
      <c r="B133" s="81" t="s">
        <v>154</v>
      </c>
      <c r="C133" s="36" t="s">
        <v>167</v>
      </c>
      <c r="D133" s="60" t="s">
        <v>86</v>
      </c>
      <c r="E133" s="90">
        <v>2</v>
      </c>
      <c r="F133" s="84">
        <v>33.299999999999997</v>
      </c>
      <c r="G133" s="84" t="s">
        <v>65</v>
      </c>
      <c r="H133" s="90">
        <v>67</v>
      </c>
      <c r="I133" s="90" t="s">
        <v>66</v>
      </c>
      <c r="J133" s="84" t="s">
        <v>65</v>
      </c>
      <c r="K133" s="84" t="s">
        <v>65</v>
      </c>
      <c r="L133" s="85" t="s">
        <v>65</v>
      </c>
    </row>
    <row r="134" spans="1:12" x14ac:dyDescent="0.2">
      <c r="A134" s="88"/>
      <c r="B134" s="81" t="s">
        <v>166</v>
      </c>
      <c r="C134" s="36" t="s">
        <v>81</v>
      </c>
      <c r="D134" s="60"/>
      <c r="E134" s="90"/>
      <c r="F134" s="83" t="s">
        <v>66</v>
      </c>
      <c r="G134" s="83" t="s">
        <v>66</v>
      </c>
      <c r="H134" s="90"/>
      <c r="I134" s="90"/>
      <c r="J134" s="83" t="s">
        <v>66</v>
      </c>
      <c r="K134" s="83" t="s">
        <v>66</v>
      </c>
      <c r="L134" s="86" t="s">
        <v>66</v>
      </c>
    </row>
    <row r="135" spans="1:12" ht="25.5" x14ac:dyDescent="0.2">
      <c r="A135" s="70">
        <v>33</v>
      </c>
      <c r="B135" s="50" t="s">
        <v>168</v>
      </c>
      <c r="C135" s="49" t="s">
        <v>169</v>
      </c>
      <c r="D135" s="72" t="s">
        <v>64</v>
      </c>
      <c r="E135" s="73">
        <v>0.38019999999999998</v>
      </c>
      <c r="F135" s="54">
        <v>675.2</v>
      </c>
      <c r="G135" s="54" t="s">
        <v>65</v>
      </c>
      <c r="H135" s="73">
        <v>257</v>
      </c>
      <c r="I135" s="73">
        <v>257</v>
      </c>
      <c r="J135" s="54" t="s">
        <v>65</v>
      </c>
      <c r="K135" s="54">
        <v>19.297000000000001</v>
      </c>
      <c r="L135" s="57">
        <v>7.34</v>
      </c>
    </row>
    <row r="136" spans="1:12" ht="25.5" x14ac:dyDescent="0.2">
      <c r="A136" s="70"/>
      <c r="B136" s="50" t="s">
        <v>102</v>
      </c>
      <c r="C136" s="49" t="s">
        <v>149</v>
      </c>
      <c r="D136" s="72"/>
      <c r="E136" s="73"/>
      <c r="F136" s="52">
        <v>675.2</v>
      </c>
      <c r="G136" s="52" t="s">
        <v>66</v>
      </c>
      <c r="H136" s="73"/>
      <c r="I136" s="73"/>
      <c r="J136" s="52" t="s">
        <v>66</v>
      </c>
      <c r="K136" s="52" t="s">
        <v>66</v>
      </c>
      <c r="L136" s="58" t="s">
        <v>66</v>
      </c>
    </row>
    <row r="137" spans="1:12" x14ac:dyDescent="0.2">
      <c r="A137" s="70"/>
      <c r="B137" s="50" t="s">
        <v>103</v>
      </c>
      <c r="C137" s="49" t="s">
        <v>63</v>
      </c>
      <c r="D137" s="72"/>
      <c r="E137" s="73"/>
      <c r="F137" s="55"/>
      <c r="G137" s="55"/>
      <c r="H137" s="73"/>
      <c r="I137" s="73"/>
      <c r="J137" s="55"/>
      <c r="K137" s="55"/>
      <c r="L137" s="59"/>
    </row>
    <row r="138" spans="1:12" x14ac:dyDescent="0.2">
      <c r="A138" s="70"/>
      <c r="B138" s="50" t="s">
        <v>104</v>
      </c>
      <c r="C138" s="53"/>
      <c r="D138" s="72"/>
      <c r="E138" s="73"/>
      <c r="F138" s="55"/>
      <c r="G138" s="55"/>
      <c r="H138" s="73"/>
      <c r="I138" s="73"/>
      <c r="J138" s="55"/>
      <c r="K138" s="55"/>
      <c r="L138" s="59"/>
    </row>
    <row r="139" spans="1:12" x14ac:dyDescent="0.2">
      <c r="A139" s="88">
        <v>34</v>
      </c>
      <c r="B139" s="81" t="s">
        <v>170</v>
      </c>
      <c r="C139" s="36" t="s">
        <v>171</v>
      </c>
      <c r="D139" s="60" t="s">
        <v>86</v>
      </c>
      <c r="E139" s="90">
        <v>110</v>
      </c>
      <c r="F139" s="84">
        <v>33.25</v>
      </c>
      <c r="G139" s="84" t="s">
        <v>65</v>
      </c>
      <c r="H139" s="90">
        <v>3658</v>
      </c>
      <c r="I139" s="90" t="s">
        <v>66</v>
      </c>
      <c r="J139" s="84" t="s">
        <v>65</v>
      </c>
      <c r="K139" s="84" t="s">
        <v>65</v>
      </c>
      <c r="L139" s="85" t="s">
        <v>65</v>
      </c>
    </row>
    <row r="140" spans="1:12" ht="13.5" thickBot="1" x14ac:dyDescent="0.25">
      <c r="A140" s="109"/>
      <c r="B140" s="81" t="s">
        <v>92</v>
      </c>
      <c r="C140" s="36" t="s">
        <v>81</v>
      </c>
      <c r="D140" s="111"/>
      <c r="E140" s="112"/>
      <c r="F140" s="83" t="s">
        <v>66</v>
      </c>
      <c r="G140" s="83" t="s">
        <v>66</v>
      </c>
      <c r="H140" s="112"/>
      <c r="I140" s="112"/>
      <c r="J140" s="83" t="s">
        <v>66</v>
      </c>
      <c r="K140" s="83" t="s">
        <v>66</v>
      </c>
      <c r="L140" s="86" t="s">
        <v>66</v>
      </c>
    </row>
    <row r="141" spans="1:12" x14ac:dyDescent="0.2">
      <c r="A141" s="113" t="s">
        <v>60</v>
      </c>
      <c r="B141" s="115" t="s">
        <v>60</v>
      </c>
      <c r="C141" s="118" t="s">
        <v>172</v>
      </c>
      <c r="D141" s="117"/>
      <c r="E141" s="117"/>
      <c r="F141" s="117"/>
      <c r="G141" s="119"/>
      <c r="H141" s="122">
        <v>9567</v>
      </c>
      <c r="I141" s="122">
        <v>2560</v>
      </c>
      <c r="J141" s="91" t="s">
        <v>65</v>
      </c>
      <c r="K141" s="123" t="s">
        <v>60</v>
      </c>
      <c r="L141" s="92">
        <v>73.17</v>
      </c>
    </row>
    <row r="142" spans="1:12" x14ac:dyDescent="0.2">
      <c r="A142" s="114"/>
      <c r="B142" s="116"/>
      <c r="C142" s="120"/>
      <c r="D142" s="121"/>
      <c r="E142" s="121"/>
      <c r="F142" s="121"/>
      <c r="G142" s="62"/>
      <c r="H142" s="90"/>
      <c r="I142" s="90"/>
      <c r="J142" s="83" t="s">
        <v>66</v>
      </c>
      <c r="K142" s="68"/>
      <c r="L142" s="86" t="s">
        <v>66</v>
      </c>
    </row>
    <row r="143" spans="1:12" ht="12.75" customHeight="1" x14ac:dyDescent="0.2">
      <c r="A143" s="93" t="s">
        <v>60</v>
      </c>
      <c r="B143" s="94" t="s">
        <v>60</v>
      </c>
      <c r="C143" s="120" t="s">
        <v>136</v>
      </c>
      <c r="D143" s="124"/>
      <c r="E143" s="124"/>
      <c r="F143" s="124"/>
      <c r="G143" s="62"/>
      <c r="H143" s="83">
        <v>9567</v>
      </c>
      <c r="I143" s="45" t="s">
        <v>60</v>
      </c>
      <c r="J143" s="45" t="s">
        <v>60</v>
      </c>
      <c r="K143" s="45" t="s">
        <v>60</v>
      </c>
      <c r="L143" s="47" t="s">
        <v>60</v>
      </c>
    </row>
    <row r="144" spans="1:12" ht="12.75" customHeight="1" x14ac:dyDescent="0.2">
      <c r="A144" s="93" t="s">
        <v>60</v>
      </c>
      <c r="B144" s="94" t="s">
        <v>60</v>
      </c>
      <c r="C144" s="120" t="s">
        <v>137</v>
      </c>
      <c r="D144" s="124"/>
      <c r="E144" s="124"/>
      <c r="F144" s="124"/>
      <c r="G144" s="62"/>
      <c r="H144" s="46" t="s">
        <v>60</v>
      </c>
      <c r="I144" s="44" t="s">
        <v>60</v>
      </c>
      <c r="J144" s="45" t="s">
        <v>60</v>
      </c>
      <c r="K144" s="45" t="s">
        <v>60</v>
      </c>
      <c r="L144" s="47" t="s">
        <v>60</v>
      </c>
    </row>
    <row r="145" spans="1:12" ht="12.75" customHeight="1" x14ac:dyDescent="0.2">
      <c r="A145" s="93" t="s">
        <v>60</v>
      </c>
      <c r="B145" s="94" t="s">
        <v>60</v>
      </c>
      <c r="C145" s="120" t="s">
        <v>138</v>
      </c>
      <c r="D145" s="124"/>
      <c r="E145" s="124"/>
      <c r="F145" s="124"/>
      <c r="G145" s="62"/>
      <c r="H145" s="80">
        <v>7007</v>
      </c>
      <c r="I145" s="44" t="s">
        <v>60</v>
      </c>
      <c r="J145" s="45" t="s">
        <v>60</v>
      </c>
      <c r="K145" s="45" t="s">
        <v>60</v>
      </c>
      <c r="L145" s="47" t="s">
        <v>60</v>
      </c>
    </row>
    <row r="146" spans="1:12" ht="12.75" customHeight="1" x14ac:dyDescent="0.2">
      <c r="A146" s="93" t="s">
        <v>60</v>
      </c>
      <c r="B146" s="94" t="s">
        <v>60</v>
      </c>
      <c r="C146" s="120" t="s">
        <v>139</v>
      </c>
      <c r="D146" s="124"/>
      <c r="E146" s="124"/>
      <c r="F146" s="124"/>
      <c r="G146" s="62"/>
      <c r="H146" s="80">
        <v>2560</v>
      </c>
      <c r="I146" s="44" t="s">
        <v>60</v>
      </c>
      <c r="J146" s="45" t="s">
        <v>60</v>
      </c>
      <c r="K146" s="45" t="s">
        <v>60</v>
      </c>
      <c r="L146" s="47" t="s">
        <v>60</v>
      </c>
    </row>
    <row r="147" spans="1:12" ht="12.75" customHeight="1" x14ac:dyDescent="0.2">
      <c r="A147" s="93" t="s">
        <v>60</v>
      </c>
      <c r="B147" s="94" t="s">
        <v>60</v>
      </c>
      <c r="C147" s="120" t="s">
        <v>140</v>
      </c>
      <c r="D147" s="124"/>
      <c r="E147" s="124"/>
      <c r="F147" s="124"/>
      <c r="G147" s="62"/>
      <c r="H147" s="80">
        <v>917</v>
      </c>
      <c r="I147" s="44" t="s">
        <v>60</v>
      </c>
      <c r="J147" s="45" t="s">
        <v>60</v>
      </c>
      <c r="K147" s="45" t="s">
        <v>60</v>
      </c>
      <c r="L147" s="47" t="s">
        <v>60</v>
      </c>
    </row>
    <row r="148" spans="1:12" ht="25.5" customHeight="1" x14ac:dyDescent="0.2">
      <c r="A148" s="93" t="s">
        <v>60</v>
      </c>
      <c r="B148" s="94" t="s">
        <v>60</v>
      </c>
      <c r="C148" s="120" t="s">
        <v>141</v>
      </c>
      <c r="D148" s="124"/>
      <c r="E148" s="124"/>
      <c r="F148" s="124"/>
      <c r="G148" s="62"/>
      <c r="H148" s="80">
        <v>2.66</v>
      </c>
      <c r="I148" s="44" t="s">
        <v>60</v>
      </c>
      <c r="J148" s="45" t="s">
        <v>60</v>
      </c>
      <c r="K148" s="45" t="s">
        <v>60</v>
      </c>
      <c r="L148" s="47" t="s">
        <v>60</v>
      </c>
    </row>
    <row r="149" spans="1:12" ht="25.5" customHeight="1" x14ac:dyDescent="0.2">
      <c r="A149" s="93" t="s">
        <v>60</v>
      </c>
      <c r="B149" s="94" t="s">
        <v>60</v>
      </c>
      <c r="C149" s="120" t="s">
        <v>142</v>
      </c>
      <c r="D149" s="124"/>
      <c r="E149" s="124"/>
      <c r="F149" s="124"/>
      <c r="G149" s="62"/>
      <c r="H149" s="80">
        <v>152</v>
      </c>
      <c r="I149" s="44" t="s">
        <v>60</v>
      </c>
      <c r="J149" s="45" t="s">
        <v>60</v>
      </c>
      <c r="K149" s="45" t="s">
        <v>60</v>
      </c>
      <c r="L149" s="47" t="s">
        <v>60</v>
      </c>
    </row>
    <row r="150" spans="1:12" ht="12.75" customHeight="1" x14ac:dyDescent="0.2">
      <c r="A150" s="93" t="s">
        <v>60</v>
      </c>
      <c r="B150" s="94" t="s">
        <v>60</v>
      </c>
      <c r="C150" s="126" t="s">
        <v>143</v>
      </c>
      <c r="D150" s="125"/>
      <c r="E150" s="125"/>
      <c r="F150" s="125"/>
      <c r="G150" s="127"/>
      <c r="H150" s="96">
        <v>10484</v>
      </c>
      <c r="I150" s="45" t="s">
        <v>60</v>
      </c>
      <c r="J150" s="45" t="s">
        <v>60</v>
      </c>
      <c r="K150" s="45" t="s">
        <v>60</v>
      </c>
      <c r="L150" s="47" t="s">
        <v>60</v>
      </c>
    </row>
    <row r="151" spans="1:12" x14ac:dyDescent="0.2">
      <c r="A151" s="93" t="s">
        <v>60</v>
      </c>
      <c r="B151" s="94" t="s">
        <v>60</v>
      </c>
      <c r="C151" s="129" t="s">
        <v>60</v>
      </c>
      <c r="D151" s="128"/>
      <c r="E151" s="128"/>
      <c r="F151" s="128"/>
      <c r="G151" s="130"/>
      <c r="H151" s="45" t="s">
        <v>60</v>
      </c>
      <c r="I151" s="45" t="s">
        <v>60</v>
      </c>
      <c r="J151" s="45" t="s">
        <v>60</v>
      </c>
      <c r="K151" s="45" t="s">
        <v>60</v>
      </c>
      <c r="L151" s="47" t="s">
        <v>60</v>
      </c>
    </row>
    <row r="152" spans="1:12" ht="25.5" customHeight="1" x14ac:dyDescent="0.2">
      <c r="A152" s="93" t="s">
        <v>60</v>
      </c>
      <c r="B152" s="94" t="s">
        <v>60</v>
      </c>
      <c r="C152" s="120" t="s">
        <v>144</v>
      </c>
      <c r="D152" s="124"/>
      <c r="E152" s="124"/>
      <c r="F152" s="124"/>
      <c r="G152" s="62"/>
      <c r="H152" s="46" t="s">
        <v>60</v>
      </c>
      <c r="I152" s="94" t="s">
        <v>60</v>
      </c>
      <c r="J152" s="97" t="s">
        <v>60</v>
      </c>
      <c r="K152" s="97" t="s">
        <v>60</v>
      </c>
      <c r="L152" s="98" t="s">
        <v>60</v>
      </c>
    </row>
    <row r="153" spans="1:12" x14ac:dyDescent="0.2">
      <c r="A153" s="93" t="s">
        <v>60</v>
      </c>
      <c r="B153" s="94" t="s">
        <v>60</v>
      </c>
      <c r="C153" s="129" t="s">
        <v>60</v>
      </c>
      <c r="D153" s="128"/>
      <c r="E153" s="128"/>
      <c r="F153" s="128"/>
      <c r="G153" s="130"/>
      <c r="H153" s="46" t="s">
        <v>60</v>
      </c>
      <c r="I153" s="94" t="s">
        <v>60</v>
      </c>
      <c r="J153" s="97" t="s">
        <v>60</v>
      </c>
      <c r="K153" s="97" t="s">
        <v>60</v>
      </c>
      <c r="L153" s="98" t="s">
        <v>60</v>
      </c>
    </row>
    <row r="154" spans="1:12" ht="13.5" thickBot="1" x14ac:dyDescent="0.25">
      <c r="A154" s="99" t="s">
        <v>60</v>
      </c>
      <c r="B154" s="100" t="s">
        <v>60</v>
      </c>
      <c r="C154" s="132" t="s">
        <v>173</v>
      </c>
      <c r="D154" s="131"/>
      <c r="E154" s="131"/>
      <c r="F154" s="131"/>
      <c r="G154" s="133"/>
      <c r="H154" s="101">
        <v>10484</v>
      </c>
      <c r="I154" s="102" t="s">
        <v>60</v>
      </c>
      <c r="J154" s="103" t="s">
        <v>60</v>
      </c>
      <c r="K154" s="103" t="s">
        <v>60</v>
      </c>
      <c r="L154" s="104" t="s">
        <v>60</v>
      </c>
    </row>
    <row r="155" spans="1:12" x14ac:dyDescent="0.2">
      <c r="A155" s="41" t="s">
        <v>60</v>
      </c>
      <c r="B155" s="42" t="s">
        <v>60</v>
      </c>
      <c r="C155" s="43" t="s">
        <v>60</v>
      </c>
      <c r="D155" s="44" t="s">
        <v>60</v>
      </c>
      <c r="E155" s="45" t="s">
        <v>60</v>
      </c>
      <c r="F155" s="45" t="s">
        <v>60</v>
      </c>
      <c r="G155" s="45" t="s">
        <v>60</v>
      </c>
      <c r="H155" s="46" t="s">
        <v>60</v>
      </c>
      <c r="I155" s="44" t="s">
        <v>60</v>
      </c>
      <c r="J155" s="45" t="s">
        <v>60</v>
      </c>
      <c r="K155" s="45" t="s">
        <v>60</v>
      </c>
      <c r="L155" s="47" t="s">
        <v>60</v>
      </c>
    </row>
    <row r="156" spans="1:12" x14ac:dyDescent="0.2">
      <c r="A156" s="66" t="s">
        <v>60</v>
      </c>
      <c r="B156" s="67" t="s">
        <v>60</v>
      </c>
      <c r="C156" s="34" t="s">
        <v>174</v>
      </c>
      <c r="D156" s="68" t="s">
        <v>60</v>
      </c>
      <c r="E156" s="68" t="s">
        <v>60</v>
      </c>
      <c r="F156" s="68" t="s">
        <v>60</v>
      </c>
      <c r="G156" s="68" t="s">
        <v>60</v>
      </c>
      <c r="H156" s="68" t="s">
        <v>60</v>
      </c>
      <c r="I156" s="68" t="s">
        <v>60</v>
      </c>
      <c r="J156" s="68" t="s">
        <v>60</v>
      </c>
      <c r="K156" s="68" t="s">
        <v>60</v>
      </c>
      <c r="L156" s="69" t="s">
        <v>60</v>
      </c>
    </row>
    <row r="157" spans="1:12" x14ac:dyDescent="0.2">
      <c r="A157" s="66"/>
      <c r="B157" s="67"/>
      <c r="C157" s="48" t="s">
        <v>60</v>
      </c>
      <c r="D157" s="68"/>
      <c r="E157" s="68"/>
      <c r="F157" s="68"/>
      <c r="G157" s="68"/>
      <c r="H157" s="68"/>
      <c r="I157" s="68"/>
      <c r="J157" s="68"/>
      <c r="K157" s="68"/>
      <c r="L157" s="69"/>
    </row>
    <row r="158" spans="1:12" x14ac:dyDescent="0.2">
      <c r="A158" s="70">
        <v>35</v>
      </c>
      <c r="B158" s="71" t="s">
        <v>175</v>
      </c>
      <c r="C158" s="49" t="s">
        <v>176</v>
      </c>
      <c r="D158" s="72" t="s">
        <v>64</v>
      </c>
      <c r="E158" s="73">
        <v>0.53400000000000003</v>
      </c>
      <c r="F158" s="54">
        <v>3048.81</v>
      </c>
      <c r="G158" s="54" t="s">
        <v>65</v>
      </c>
      <c r="H158" s="73">
        <v>1628</v>
      </c>
      <c r="I158" s="73">
        <v>1628</v>
      </c>
      <c r="J158" s="54" t="s">
        <v>65</v>
      </c>
      <c r="K158" s="54">
        <v>92.81</v>
      </c>
      <c r="L158" s="57">
        <v>49.56</v>
      </c>
    </row>
    <row r="159" spans="1:12" x14ac:dyDescent="0.2">
      <c r="A159" s="70"/>
      <c r="B159" s="71"/>
      <c r="C159" s="49" t="s">
        <v>177</v>
      </c>
      <c r="D159" s="72"/>
      <c r="E159" s="73"/>
      <c r="F159" s="52">
        <v>3048.81</v>
      </c>
      <c r="G159" s="52" t="s">
        <v>66</v>
      </c>
      <c r="H159" s="73"/>
      <c r="I159" s="73"/>
      <c r="J159" s="52" t="s">
        <v>66</v>
      </c>
      <c r="K159" s="52" t="s">
        <v>66</v>
      </c>
      <c r="L159" s="58" t="s">
        <v>66</v>
      </c>
    </row>
    <row r="160" spans="1:12" x14ac:dyDescent="0.2">
      <c r="A160" s="70"/>
      <c r="B160" s="71"/>
      <c r="C160" s="49" t="s">
        <v>63</v>
      </c>
      <c r="D160" s="72"/>
      <c r="E160" s="73"/>
      <c r="F160" s="55"/>
      <c r="G160" s="55"/>
      <c r="H160" s="73"/>
      <c r="I160" s="73"/>
      <c r="J160" s="55"/>
      <c r="K160" s="55"/>
      <c r="L160" s="59"/>
    </row>
    <row r="161" spans="1:12" ht="15.75" thickBot="1" x14ac:dyDescent="0.25">
      <c r="A161" s="74"/>
    </row>
    <row r="162" spans="1:12" ht="14.25" thickTop="1" thickBot="1" x14ac:dyDescent="0.25">
      <c r="A162" s="75">
        <v>1</v>
      </c>
      <c r="B162" s="76">
        <v>2</v>
      </c>
      <c r="C162" s="77">
        <v>3</v>
      </c>
      <c r="D162" s="76">
        <v>4</v>
      </c>
      <c r="E162" s="78">
        <v>5</v>
      </c>
      <c r="F162" s="78">
        <v>6</v>
      </c>
      <c r="G162" s="78">
        <v>7</v>
      </c>
      <c r="H162" s="77">
        <v>8</v>
      </c>
      <c r="I162" s="76">
        <v>9</v>
      </c>
      <c r="J162" s="78">
        <v>10</v>
      </c>
      <c r="K162" s="78">
        <v>11</v>
      </c>
      <c r="L162" s="79">
        <v>12</v>
      </c>
    </row>
    <row r="163" spans="1:12" x14ac:dyDescent="0.2">
      <c r="A163" s="105">
        <v>36</v>
      </c>
      <c r="B163" s="106" t="s">
        <v>178</v>
      </c>
      <c r="C163" s="49" t="s">
        <v>179</v>
      </c>
      <c r="D163" s="107" t="s">
        <v>181</v>
      </c>
      <c r="E163" s="108">
        <v>0.12</v>
      </c>
      <c r="F163" s="54">
        <v>3419.69</v>
      </c>
      <c r="G163" s="54" t="s">
        <v>65</v>
      </c>
      <c r="H163" s="108">
        <v>410</v>
      </c>
      <c r="I163" s="108">
        <v>410</v>
      </c>
      <c r="J163" s="54" t="s">
        <v>65</v>
      </c>
      <c r="K163" s="54">
        <v>104.1</v>
      </c>
      <c r="L163" s="57">
        <v>12.49</v>
      </c>
    </row>
    <row r="164" spans="1:12" x14ac:dyDescent="0.2">
      <c r="A164" s="70"/>
      <c r="B164" s="71"/>
      <c r="C164" s="49" t="s">
        <v>180</v>
      </c>
      <c r="D164" s="72"/>
      <c r="E164" s="73"/>
      <c r="F164" s="52">
        <v>3419.69</v>
      </c>
      <c r="G164" s="52" t="s">
        <v>66</v>
      </c>
      <c r="H164" s="73"/>
      <c r="I164" s="73"/>
      <c r="J164" s="52" t="s">
        <v>66</v>
      </c>
      <c r="K164" s="52" t="s">
        <v>66</v>
      </c>
      <c r="L164" s="58" t="s">
        <v>66</v>
      </c>
    </row>
    <row r="165" spans="1:12" x14ac:dyDescent="0.2">
      <c r="A165" s="70"/>
      <c r="B165" s="71"/>
      <c r="C165" s="49" t="s">
        <v>63</v>
      </c>
      <c r="D165" s="72"/>
      <c r="E165" s="73"/>
      <c r="F165" s="55"/>
      <c r="G165" s="55"/>
      <c r="H165" s="73"/>
      <c r="I165" s="73"/>
      <c r="J165" s="55"/>
      <c r="K165" s="55"/>
      <c r="L165" s="59"/>
    </row>
    <row r="166" spans="1:12" x14ac:dyDescent="0.2">
      <c r="A166" s="88">
        <v>37</v>
      </c>
      <c r="B166" s="81" t="s">
        <v>182</v>
      </c>
      <c r="C166" s="36" t="s">
        <v>184</v>
      </c>
      <c r="D166" s="60" t="s">
        <v>86</v>
      </c>
      <c r="E166" s="90">
        <v>3</v>
      </c>
      <c r="F166" s="84">
        <v>21.6</v>
      </c>
      <c r="G166" s="84" t="s">
        <v>65</v>
      </c>
      <c r="H166" s="90">
        <v>65</v>
      </c>
      <c r="I166" s="90" t="s">
        <v>66</v>
      </c>
      <c r="J166" s="84" t="s">
        <v>65</v>
      </c>
      <c r="K166" s="84" t="s">
        <v>65</v>
      </c>
      <c r="L166" s="85" t="s">
        <v>65</v>
      </c>
    </row>
    <row r="167" spans="1:12" x14ac:dyDescent="0.2">
      <c r="A167" s="88"/>
      <c r="B167" s="81" t="s">
        <v>183</v>
      </c>
      <c r="C167" s="36" t="s">
        <v>81</v>
      </c>
      <c r="D167" s="60"/>
      <c r="E167" s="90"/>
      <c r="F167" s="83" t="s">
        <v>66</v>
      </c>
      <c r="G167" s="83" t="s">
        <v>66</v>
      </c>
      <c r="H167" s="90"/>
      <c r="I167" s="90"/>
      <c r="J167" s="83" t="s">
        <v>66</v>
      </c>
      <c r="K167" s="83" t="s">
        <v>66</v>
      </c>
      <c r="L167" s="86" t="s">
        <v>66</v>
      </c>
    </row>
    <row r="168" spans="1:12" x14ac:dyDescent="0.2">
      <c r="A168" s="88"/>
      <c r="B168" s="81" t="s">
        <v>79</v>
      </c>
      <c r="C168" s="53"/>
      <c r="D168" s="60"/>
      <c r="E168" s="90"/>
      <c r="F168" s="55"/>
      <c r="G168" s="55"/>
      <c r="H168" s="90"/>
      <c r="I168" s="90"/>
      <c r="J168" s="55"/>
      <c r="K168" s="55"/>
      <c r="L168" s="59"/>
    </row>
    <row r="169" spans="1:12" x14ac:dyDescent="0.2">
      <c r="A169" s="88">
        <v>38</v>
      </c>
      <c r="B169" s="81" t="s">
        <v>182</v>
      </c>
      <c r="C169" s="36" t="s">
        <v>186</v>
      </c>
      <c r="D169" s="60" t="s">
        <v>86</v>
      </c>
      <c r="E169" s="90">
        <v>1</v>
      </c>
      <c r="F169" s="84">
        <v>69.48</v>
      </c>
      <c r="G169" s="84" t="s">
        <v>65</v>
      </c>
      <c r="H169" s="90">
        <v>69</v>
      </c>
      <c r="I169" s="90" t="s">
        <v>66</v>
      </c>
      <c r="J169" s="84" t="s">
        <v>65</v>
      </c>
      <c r="K169" s="84" t="s">
        <v>65</v>
      </c>
      <c r="L169" s="85" t="s">
        <v>65</v>
      </c>
    </row>
    <row r="170" spans="1:12" x14ac:dyDescent="0.2">
      <c r="A170" s="88"/>
      <c r="B170" s="81" t="s">
        <v>183</v>
      </c>
      <c r="C170" s="36" t="s">
        <v>81</v>
      </c>
      <c r="D170" s="60"/>
      <c r="E170" s="90"/>
      <c r="F170" s="83" t="s">
        <v>66</v>
      </c>
      <c r="G170" s="83" t="s">
        <v>66</v>
      </c>
      <c r="H170" s="90"/>
      <c r="I170" s="90"/>
      <c r="J170" s="83" t="s">
        <v>66</v>
      </c>
      <c r="K170" s="83" t="s">
        <v>66</v>
      </c>
      <c r="L170" s="86" t="s">
        <v>66</v>
      </c>
    </row>
    <row r="171" spans="1:12" x14ac:dyDescent="0.2">
      <c r="A171" s="88"/>
      <c r="B171" s="81" t="s">
        <v>185</v>
      </c>
      <c r="C171" s="53"/>
      <c r="D171" s="60"/>
      <c r="E171" s="90"/>
      <c r="F171" s="55"/>
      <c r="G171" s="55"/>
      <c r="H171" s="90"/>
      <c r="I171" s="90"/>
      <c r="J171" s="55"/>
      <c r="K171" s="55"/>
      <c r="L171" s="59"/>
    </row>
    <row r="172" spans="1:12" x14ac:dyDescent="0.2">
      <c r="A172" s="70">
        <v>39</v>
      </c>
      <c r="B172" s="71" t="s">
        <v>187</v>
      </c>
      <c r="C172" s="49" t="s">
        <v>188</v>
      </c>
      <c r="D172" s="72" t="s">
        <v>64</v>
      </c>
      <c r="E172" s="73">
        <v>0.53400000000000003</v>
      </c>
      <c r="F172" s="54">
        <v>3506.41</v>
      </c>
      <c r="G172" s="54" t="s">
        <v>65</v>
      </c>
      <c r="H172" s="73">
        <v>1872</v>
      </c>
      <c r="I172" s="73">
        <v>1872</v>
      </c>
      <c r="J172" s="54" t="s">
        <v>65</v>
      </c>
      <c r="K172" s="54">
        <v>106.74</v>
      </c>
      <c r="L172" s="57">
        <v>57</v>
      </c>
    </row>
    <row r="173" spans="1:12" x14ac:dyDescent="0.2">
      <c r="A173" s="70"/>
      <c r="B173" s="71"/>
      <c r="C173" s="49" t="s">
        <v>189</v>
      </c>
      <c r="D173" s="72"/>
      <c r="E173" s="73"/>
      <c r="F173" s="52">
        <v>3506.41</v>
      </c>
      <c r="G173" s="52" t="s">
        <v>66</v>
      </c>
      <c r="H173" s="73"/>
      <c r="I173" s="73"/>
      <c r="J173" s="52" t="s">
        <v>66</v>
      </c>
      <c r="K173" s="52" t="s">
        <v>66</v>
      </c>
      <c r="L173" s="58" t="s">
        <v>66</v>
      </c>
    </row>
    <row r="174" spans="1:12" x14ac:dyDescent="0.2">
      <c r="A174" s="70"/>
      <c r="B174" s="71"/>
      <c r="C174" s="49" t="s">
        <v>63</v>
      </c>
      <c r="D174" s="72"/>
      <c r="E174" s="73"/>
      <c r="F174" s="55"/>
      <c r="G174" s="55"/>
      <c r="H174" s="73"/>
      <c r="I174" s="73"/>
      <c r="J174" s="55"/>
      <c r="K174" s="55"/>
      <c r="L174" s="59"/>
    </row>
    <row r="175" spans="1:12" x14ac:dyDescent="0.2">
      <c r="A175" s="88">
        <v>40</v>
      </c>
      <c r="B175" s="63" t="s">
        <v>190</v>
      </c>
      <c r="C175" s="36" t="s">
        <v>191</v>
      </c>
      <c r="D175" s="60" t="s">
        <v>193</v>
      </c>
      <c r="E175" s="90">
        <v>2.72</v>
      </c>
      <c r="F175" s="84">
        <v>963.14</v>
      </c>
      <c r="G175" s="84" t="s">
        <v>65</v>
      </c>
      <c r="H175" s="90">
        <v>2620</v>
      </c>
      <c r="I175" s="90" t="s">
        <v>66</v>
      </c>
      <c r="J175" s="84" t="s">
        <v>65</v>
      </c>
      <c r="K175" s="84" t="s">
        <v>65</v>
      </c>
      <c r="L175" s="85" t="s">
        <v>65</v>
      </c>
    </row>
    <row r="176" spans="1:12" x14ac:dyDescent="0.2">
      <c r="A176" s="88"/>
      <c r="B176" s="63"/>
      <c r="C176" s="36" t="s">
        <v>192</v>
      </c>
      <c r="D176" s="60"/>
      <c r="E176" s="90"/>
      <c r="F176" s="83" t="s">
        <v>66</v>
      </c>
      <c r="G176" s="83" t="s">
        <v>66</v>
      </c>
      <c r="H176" s="90"/>
      <c r="I176" s="90"/>
      <c r="J176" s="83" t="s">
        <v>66</v>
      </c>
      <c r="K176" s="83" t="s">
        <v>66</v>
      </c>
      <c r="L176" s="86" t="s">
        <v>66</v>
      </c>
    </row>
    <row r="177" spans="1:12" x14ac:dyDescent="0.2">
      <c r="A177" s="88"/>
      <c r="B177" s="63"/>
      <c r="C177" s="36" t="s">
        <v>81</v>
      </c>
      <c r="D177" s="60"/>
      <c r="E177" s="90"/>
      <c r="F177" s="55"/>
      <c r="G177" s="55"/>
      <c r="H177" s="90"/>
      <c r="I177" s="90"/>
      <c r="J177" s="55"/>
      <c r="K177" s="55"/>
      <c r="L177" s="59"/>
    </row>
    <row r="178" spans="1:12" ht="12.75" customHeight="1" x14ac:dyDescent="0.2">
      <c r="A178" s="88">
        <v>41</v>
      </c>
      <c r="B178" s="63" t="s">
        <v>194</v>
      </c>
      <c r="C178" s="36" t="s">
        <v>195</v>
      </c>
      <c r="D178" s="60" t="s">
        <v>82</v>
      </c>
      <c r="E178" s="90">
        <v>55.5</v>
      </c>
      <c r="F178" s="84">
        <v>15.05</v>
      </c>
      <c r="G178" s="84" t="s">
        <v>65</v>
      </c>
      <c r="H178" s="90">
        <v>835</v>
      </c>
      <c r="I178" s="90" t="s">
        <v>66</v>
      </c>
      <c r="J178" s="84" t="s">
        <v>65</v>
      </c>
      <c r="K178" s="84" t="s">
        <v>65</v>
      </c>
      <c r="L178" s="85" t="s">
        <v>65</v>
      </c>
    </row>
    <row r="179" spans="1:12" x14ac:dyDescent="0.2">
      <c r="A179" s="88"/>
      <c r="B179" s="63"/>
      <c r="C179" s="36" t="s">
        <v>81</v>
      </c>
      <c r="D179" s="60"/>
      <c r="E179" s="90"/>
      <c r="F179" s="83" t="s">
        <v>66</v>
      </c>
      <c r="G179" s="83" t="s">
        <v>66</v>
      </c>
      <c r="H179" s="90"/>
      <c r="I179" s="90"/>
      <c r="J179" s="83" t="s">
        <v>66</v>
      </c>
      <c r="K179" s="83" t="s">
        <v>66</v>
      </c>
      <c r="L179" s="86" t="s">
        <v>66</v>
      </c>
    </row>
    <row r="180" spans="1:12" x14ac:dyDescent="0.2">
      <c r="A180" s="70">
        <v>42</v>
      </c>
      <c r="B180" s="71" t="s">
        <v>196</v>
      </c>
      <c r="C180" s="49" t="s">
        <v>197</v>
      </c>
      <c r="D180" s="72" t="s">
        <v>64</v>
      </c>
      <c r="E180" s="73">
        <v>0.53400000000000003</v>
      </c>
      <c r="F180" s="54">
        <v>6575.91</v>
      </c>
      <c r="G180" s="54" t="s">
        <v>65</v>
      </c>
      <c r="H180" s="73">
        <v>3512</v>
      </c>
      <c r="I180" s="73">
        <v>3155</v>
      </c>
      <c r="J180" s="54" t="s">
        <v>65</v>
      </c>
      <c r="K180" s="54">
        <v>164.95</v>
      </c>
      <c r="L180" s="57">
        <v>88.08</v>
      </c>
    </row>
    <row r="181" spans="1:12" x14ac:dyDescent="0.2">
      <c r="A181" s="70"/>
      <c r="B181" s="71"/>
      <c r="C181" s="49" t="s">
        <v>198</v>
      </c>
      <c r="D181" s="72"/>
      <c r="E181" s="73"/>
      <c r="F181" s="52">
        <v>5908.51</v>
      </c>
      <c r="G181" s="52" t="s">
        <v>66</v>
      </c>
      <c r="H181" s="73"/>
      <c r="I181" s="73"/>
      <c r="J181" s="52" t="s">
        <v>66</v>
      </c>
      <c r="K181" s="52" t="s">
        <v>66</v>
      </c>
      <c r="L181" s="58" t="s">
        <v>66</v>
      </c>
    </row>
    <row r="182" spans="1:12" x14ac:dyDescent="0.2">
      <c r="A182" s="70"/>
      <c r="B182" s="71"/>
      <c r="C182" s="49" t="s">
        <v>199</v>
      </c>
      <c r="D182" s="72"/>
      <c r="E182" s="73"/>
      <c r="F182" s="55"/>
      <c r="G182" s="55"/>
      <c r="H182" s="73"/>
      <c r="I182" s="73"/>
      <c r="J182" s="55"/>
      <c r="K182" s="55"/>
      <c r="L182" s="59"/>
    </row>
    <row r="183" spans="1:12" x14ac:dyDescent="0.2">
      <c r="A183" s="70"/>
      <c r="B183" s="71"/>
      <c r="C183" s="49" t="s">
        <v>63</v>
      </c>
      <c r="D183" s="72"/>
      <c r="E183" s="73"/>
      <c r="F183" s="55"/>
      <c r="G183" s="55"/>
      <c r="H183" s="73"/>
      <c r="I183" s="73"/>
      <c r="J183" s="55"/>
      <c r="K183" s="55"/>
      <c r="L183" s="59"/>
    </row>
    <row r="184" spans="1:12" x14ac:dyDescent="0.2">
      <c r="A184" s="88">
        <v>43</v>
      </c>
      <c r="B184" s="63" t="s">
        <v>129</v>
      </c>
      <c r="C184" s="36" t="s">
        <v>130</v>
      </c>
      <c r="D184" s="60" t="s">
        <v>132</v>
      </c>
      <c r="E184" s="90">
        <v>277</v>
      </c>
      <c r="F184" s="84">
        <v>2.85</v>
      </c>
      <c r="G184" s="84" t="s">
        <v>65</v>
      </c>
      <c r="H184" s="90">
        <v>789</v>
      </c>
      <c r="I184" s="90" t="s">
        <v>66</v>
      </c>
      <c r="J184" s="84" t="s">
        <v>65</v>
      </c>
      <c r="K184" s="84" t="s">
        <v>65</v>
      </c>
      <c r="L184" s="85" t="s">
        <v>65</v>
      </c>
    </row>
    <row r="185" spans="1:12" x14ac:dyDescent="0.2">
      <c r="A185" s="88"/>
      <c r="B185" s="63"/>
      <c r="C185" s="36" t="s">
        <v>131</v>
      </c>
      <c r="D185" s="60"/>
      <c r="E185" s="90"/>
      <c r="F185" s="83" t="s">
        <v>66</v>
      </c>
      <c r="G185" s="83" t="s">
        <v>66</v>
      </c>
      <c r="H185" s="90"/>
      <c r="I185" s="90"/>
      <c r="J185" s="83" t="s">
        <v>66</v>
      </c>
      <c r="K185" s="83" t="s">
        <v>66</v>
      </c>
      <c r="L185" s="86" t="s">
        <v>66</v>
      </c>
    </row>
    <row r="186" spans="1:12" x14ac:dyDescent="0.2">
      <c r="A186" s="88"/>
      <c r="B186" s="63"/>
      <c r="C186" s="36" t="s">
        <v>81</v>
      </c>
      <c r="D186" s="60"/>
      <c r="E186" s="90"/>
      <c r="F186" s="55"/>
      <c r="G186" s="55"/>
      <c r="H186" s="90"/>
      <c r="I186" s="90"/>
      <c r="J186" s="55"/>
      <c r="K186" s="55"/>
      <c r="L186" s="59"/>
    </row>
    <row r="187" spans="1:12" x14ac:dyDescent="0.2">
      <c r="A187" s="88">
        <v>44</v>
      </c>
      <c r="B187" s="63" t="s">
        <v>133</v>
      </c>
      <c r="C187" s="36" t="s">
        <v>134</v>
      </c>
      <c r="D187" s="60" t="s">
        <v>132</v>
      </c>
      <c r="E187" s="90">
        <v>24</v>
      </c>
      <c r="F187" s="84">
        <v>23.95</v>
      </c>
      <c r="G187" s="84" t="s">
        <v>65</v>
      </c>
      <c r="H187" s="90">
        <v>575</v>
      </c>
      <c r="I187" s="90" t="s">
        <v>66</v>
      </c>
      <c r="J187" s="84" t="s">
        <v>65</v>
      </c>
      <c r="K187" s="84" t="s">
        <v>65</v>
      </c>
      <c r="L187" s="85" t="s">
        <v>65</v>
      </c>
    </row>
    <row r="188" spans="1:12" x14ac:dyDescent="0.2">
      <c r="A188" s="88"/>
      <c r="B188" s="63"/>
      <c r="C188" s="36" t="s">
        <v>81</v>
      </c>
      <c r="D188" s="60"/>
      <c r="E188" s="90"/>
      <c r="F188" s="83" t="s">
        <v>66</v>
      </c>
      <c r="G188" s="83" t="s">
        <v>66</v>
      </c>
      <c r="H188" s="90"/>
      <c r="I188" s="90"/>
      <c r="J188" s="83" t="s">
        <v>66</v>
      </c>
      <c r="K188" s="83" t="s">
        <v>66</v>
      </c>
      <c r="L188" s="86" t="s">
        <v>66</v>
      </c>
    </row>
    <row r="189" spans="1:12" x14ac:dyDescent="0.2">
      <c r="A189" s="88">
        <v>45</v>
      </c>
      <c r="B189" s="81" t="s">
        <v>200</v>
      </c>
      <c r="C189" s="36" t="s">
        <v>201</v>
      </c>
      <c r="D189" s="60" t="s">
        <v>82</v>
      </c>
      <c r="E189" s="90">
        <v>53.93</v>
      </c>
      <c r="F189" s="84">
        <v>210.79</v>
      </c>
      <c r="G189" s="84" t="s">
        <v>65</v>
      </c>
      <c r="H189" s="90">
        <v>11368</v>
      </c>
      <c r="I189" s="90" t="s">
        <v>66</v>
      </c>
      <c r="J189" s="84" t="s">
        <v>65</v>
      </c>
      <c r="K189" s="84" t="s">
        <v>65</v>
      </c>
      <c r="L189" s="85" t="s">
        <v>65</v>
      </c>
    </row>
    <row r="190" spans="1:12" ht="13.5" thickBot="1" x14ac:dyDescent="0.25">
      <c r="A190" s="109"/>
      <c r="B190" s="81" t="s">
        <v>79</v>
      </c>
      <c r="C190" s="36" t="s">
        <v>81</v>
      </c>
      <c r="D190" s="111"/>
      <c r="E190" s="112"/>
      <c r="F190" s="83" t="s">
        <v>66</v>
      </c>
      <c r="G190" s="83" t="s">
        <v>66</v>
      </c>
      <c r="H190" s="112"/>
      <c r="I190" s="112"/>
      <c r="J190" s="83" t="s">
        <v>66</v>
      </c>
      <c r="K190" s="83" t="s">
        <v>66</v>
      </c>
      <c r="L190" s="86" t="s">
        <v>66</v>
      </c>
    </row>
    <row r="191" spans="1:12" x14ac:dyDescent="0.2">
      <c r="A191" s="113" t="s">
        <v>60</v>
      </c>
      <c r="B191" s="115" t="s">
        <v>60</v>
      </c>
      <c r="C191" s="118" t="s">
        <v>202</v>
      </c>
      <c r="D191" s="117"/>
      <c r="E191" s="117"/>
      <c r="F191" s="117"/>
      <c r="G191" s="119"/>
      <c r="H191" s="122">
        <v>23743</v>
      </c>
      <c r="I191" s="122">
        <v>7065</v>
      </c>
      <c r="J191" s="91" t="s">
        <v>65</v>
      </c>
      <c r="K191" s="123" t="s">
        <v>60</v>
      </c>
      <c r="L191" s="92">
        <v>207.13</v>
      </c>
    </row>
    <row r="192" spans="1:12" x14ac:dyDescent="0.2">
      <c r="A192" s="114"/>
      <c r="B192" s="116"/>
      <c r="C192" s="120"/>
      <c r="D192" s="121"/>
      <c r="E192" s="121"/>
      <c r="F192" s="121"/>
      <c r="G192" s="62"/>
      <c r="H192" s="90"/>
      <c r="I192" s="90"/>
      <c r="J192" s="83" t="s">
        <v>66</v>
      </c>
      <c r="K192" s="68"/>
      <c r="L192" s="86" t="s">
        <v>66</v>
      </c>
    </row>
    <row r="193" spans="1:12" ht="12.75" customHeight="1" x14ac:dyDescent="0.2">
      <c r="A193" s="93" t="s">
        <v>60</v>
      </c>
      <c r="B193" s="94" t="s">
        <v>60</v>
      </c>
      <c r="C193" s="120" t="s">
        <v>136</v>
      </c>
      <c r="D193" s="124"/>
      <c r="E193" s="124"/>
      <c r="F193" s="124"/>
      <c r="G193" s="62"/>
      <c r="H193" s="83">
        <v>23743</v>
      </c>
      <c r="I193" s="45" t="s">
        <v>60</v>
      </c>
      <c r="J193" s="45" t="s">
        <v>60</v>
      </c>
      <c r="K193" s="45" t="s">
        <v>60</v>
      </c>
      <c r="L193" s="47" t="s">
        <v>60</v>
      </c>
    </row>
    <row r="194" spans="1:12" ht="12.75" customHeight="1" x14ac:dyDescent="0.2">
      <c r="A194" s="93" t="s">
        <v>60</v>
      </c>
      <c r="B194" s="94" t="s">
        <v>60</v>
      </c>
      <c r="C194" s="120" t="s">
        <v>137</v>
      </c>
      <c r="D194" s="124"/>
      <c r="E194" s="124"/>
      <c r="F194" s="124"/>
      <c r="G194" s="62"/>
      <c r="H194" s="46" t="s">
        <v>60</v>
      </c>
      <c r="I194" s="44" t="s">
        <v>60</v>
      </c>
      <c r="J194" s="45" t="s">
        <v>60</v>
      </c>
      <c r="K194" s="45" t="s">
        <v>60</v>
      </c>
      <c r="L194" s="47" t="s">
        <v>60</v>
      </c>
    </row>
    <row r="195" spans="1:12" ht="12.75" customHeight="1" x14ac:dyDescent="0.2">
      <c r="A195" s="93" t="s">
        <v>60</v>
      </c>
      <c r="B195" s="94" t="s">
        <v>60</v>
      </c>
      <c r="C195" s="120" t="s">
        <v>138</v>
      </c>
      <c r="D195" s="124"/>
      <c r="E195" s="124"/>
      <c r="F195" s="124"/>
      <c r="G195" s="62"/>
      <c r="H195" s="80">
        <v>16678</v>
      </c>
      <c r="I195" s="44" t="s">
        <v>60</v>
      </c>
      <c r="J195" s="45" t="s">
        <v>60</v>
      </c>
      <c r="K195" s="45" t="s">
        <v>60</v>
      </c>
      <c r="L195" s="47" t="s">
        <v>60</v>
      </c>
    </row>
    <row r="196" spans="1:12" ht="12.75" customHeight="1" x14ac:dyDescent="0.2">
      <c r="A196" s="93" t="s">
        <v>60</v>
      </c>
      <c r="B196" s="94" t="s">
        <v>60</v>
      </c>
      <c r="C196" s="120" t="s">
        <v>139</v>
      </c>
      <c r="D196" s="124"/>
      <c r="E196" s="124"/>
      <c r="F196" s="124"/>
      <c r="G196" s="62"/>
      <c r="H196" s="80">
        <v>7065</v>
      </c>
      <c r="I196" s="44" t="s">
        <v>60</v>
      </c>
      <c r="J196" s="45" t="s">
        <v>60</v>
      </c>
      <c r="K196" s="45" t="s">
        <v>60</v>
      </c>
      <c r="L196" s="47" t="s">
        <v>60</v>
      </c>
    </row>
    <row r="197" spans="1:12" ht="12.75" customHeight="1" x14ac:dyDescent="0.2">
      <c r="A197" s="93" t="s">
        <v>60</v>
      </c>
      <c r="B197" s="94" t="s">
        <v>60</v>
      </c>
      <c r="C197" s="120" t="s">
        <v>140</v>
      </c>
      <c r="D197" s="124"/>
      <c r="E197" s="124"/>
      <c r="F197" s="124"/>
      <c r="G197" s="62"/>
      <c r="H197" s="80">
        <v>2840</v>
      </c>
      <c r="I197" s="44" t="s">
        <v>60</v>
      </c>
      <c r="J197" s="45" t="s">
        <v>60</v>
      </c>
      <c r="K197" s="45" t="s">
        <v>60</v>
      </c>
      <c r="L197" s="47" t="s">
        <v>60</v>
      </c>
    </row>
    <row r="198" spans="1:12" ht="25.5" customHeight="1" x14ac:dyDescent="0.2">
      <c r="A198" s="93" t="s">
        <v>60</v>
      </c>
      <c r="B198" s="94" t="s">
        <v>60</v>
      </c>
      <c r="C198" s="120" t="s">
        <v>141</v>
      </c>
      <c r="D198" s="124"/>
      <c r="E198" s="124"/>
      <c r="F198" s="124"/>
      <c r="G198" s="62"/>
      <c r="H198" s="80">
        <v>10.25</v>
      </c>
      <c r="I198" s="44" t="s">
        <v>60</v>
      </c>
      <c r="J198" s="45" t="s">
        <v>60</v>
      </c>
      <c r="K198" s="45" t="s">
        <v>60</v>
      </c>
      <c r="L198" s="47" t="s">
        <v>60</v>
      </c>
    </row>
    <row r="199" spans="1:12" ht="25.5" customHeight="1" x14ac:dyDescent="0.2">
      <c r="A199" s="93" t="s">
        <v>60</v>
      </c>
      <c r="B199" s="94" t="s">
        <v>60</v>
      </c>
      <c r="C199" s="120" t="s">
        <v>142</v>
      </c>
      <c r="D199" s="124"/>
      <c r="E199" s="124"/>
      <c r="F199" s="124"/>
      <c r="G199" s="62"/>
      <c r="H199" s="80">
        <v>589</v>
      </c>
      <c r="I199" s="44" t="s">
        <v>60</v>
      </c>
      <c r="J199" s="45" t="s">
        <v>60</v>
      </c>
      <c r="K199" s="45" t="s">
        <v>60</v>
      </c>
      <c r="L199" s="47" t="s">
        <v>60</v>
      </c>
    </row>
    <row r="200" spans="1:12" ht="12.75" customHeight="1" x14ac:dyDescent="0.2">
      <c r="A200" s="93" t="s">
        <v>60</v>
      </c>
      <c r="B200" s="94" t="s">
        <v>60</v>
      </c>
      <c r="C200" s="126" t="s">
        <v>143</v>
      </c>
      <c r="D200" s="125"/>
      <c r="E200" s="125"/>
      <c r="F200" s="125"/>
      <c r="G200" s="127"/>
      <c r="H200" s="96">
        <v>26583</v>
      </c>
      <c r="I200" s="45" t="s">
        <v>60</v>
      </c>
      <c r="J200" s="45" t="s">
        <v>60</v>
      </c>
      <c r="K200" s="45" t="s">
        <v>60</v>
      </c>
      <c r="L200" s="47" t="s">
        <v>60</v>
      </c>
    </row>
    <row r="201" spans="1:12" x14ac:dyDescent="0.2">
      <c r="A201" s="93" t="s">
        <v>60</v>
      </c>
      <c r="B201" s="94" t="s">
        <v>60</v>
      </c>
      <c r="C201" s="129" t="s">
        <v>60</v>
      </c>
      <c r="D201" s="128"/>
      <c r="E201" s="128"/>
      <c r="F201" s="128"/>
      <c r="G201" s="130"/>
      <c r="H201" s="45" t="s">
        <v>60</v>
      </c>
      <c r="I201" s="45" t="s">
        <v>60</v>
      </c>
      <c r="J201" s="45" t="s">
        <v>60</v>
      </c>
      <c r="K201" s="45" t="s">
        <v>60</v>
      </c>
      <c r="L201" s="47" t="s">
        <v>60</v>
      </c>
    </row>
    <row r="202" spans="1:12" ht="25.5" customHeight="1" x14ac:dyDescent="0.2">
      <c r="A202" s="93" t="s">
        <v>60</v>
      </c>
      <c r="B202" s="94" t="s">
        <v>60</v>
      </c>
      <c r="C202" s="120" t="s">
        <v>144</v>
      </c>
      <c r="D202" s="124"/>
      <c r="E202" s="124"/>
      <c r="F202" s="124"/>
      <c r="G202" s="62"/>
      <c r="H202" s="46" t="s">
        <v>60</v>
      </c>
      <c r="I202" s="94" t="s">
        <v>60</v>
      </c>
      <c r="J202" s="97" t="s">
        <v>60</v>
      </c>
      <c r="K202" s="97" t="s">
        <v>60</v>
      </c>
      <c r="L202" s="98" t="s">
        <v>60</v>
      </c>
    </row>
    <row r="203" spans="1:12" x14ac:dyDescent="0.2">
      <c r="A203" s="93" t="s">
        <v>60</v>
      </c>
      <c r="B203" s="94" t="s">
        <v>60</v>
      </c>
      <c r="C203" s="129" t="s">
        <v>60</v>
      </c>
      <c r="D203" s="128"/>
      <c r="E203" s="128"/>
      <c r="F203" s="128"/>
      <c r="G203" s="130"/>
      <c r="H203" s="46" t="s">
        <v>60</v>
      </c>
      <c r="I203" s="94" t="s">
        <v>60</v>
      </c>
      <c r="J203" s="97" t="s">
        <v>60</v>
      </c>
      <c r="K203" s="97" t="s">
        <v>60</v>
      </c>
      <c r="L203" s="98" t="s">
        <v>60</v>
      </c>
    </row>
    <row r="204" spans="1:12" ht="13.5" thickBot="1" x14ac:dyDescent="0.25">
      <c r="A204" s="99" t="s">
        <v>60</v>
      </c>
      <c r="B204" s="100" t="s">
        <v>60</v>
      </c>
      <c r="C204" s="132" t="s">
        <v>203</v>
      </c>
      <c r="D204" s="131"/>
      <c r="E204" s="131"/>
      <c r="F204" s="131"/>
      <c r="G204" s="133"/>
      <c r="H204" s="101">
        <v>26583</v>
      </c>
      <c r="I204" s="102" t="s">
        <v>60</v>
      </c>
      <c r="J204" s="103" t="s">
        <v>60</v>
      </c>
      <c r="K204" s="103" t="s">
        <v>60</v>
      </c>
      <c r="L204" s="104" t="s">
        <v>60</v>
      </c>
    </row>
    <row r="205" spans="1:12" ht="15.75" thickBot="1" x14ac:dyDescent="0.25">
      <c r="A205" s="74"/>
    </row>
    <row r="206" spans="1:12" ht="14.25" thickTop="1" thickBot="1" x14ac:dyDescent="0.25">
      <c r="A206" s="75">
        <v>1</v>
      </c>
      <c r="B206" s="76">
        <v>2</v>
      </c>
      <c r="C206" s="77">
        <v>3</v>
      </c>
      <c r="D206" s="76">
        <v>4</v>
      </c>
      <c r="E206" s="78">
        <v>5</v>
      </c>
      <c r="F206" s="78">
        <v>6</v>
      </c>
      <c r="G206" s="78">
        <v>7</v>
      </c>
      <c r="H206" s="77">
        <v>8</v>
      </c>
      <c r="I206" s="76">
        <v>9</v>
      </c>
      <c r="J206" s="78">
        <v>10</v>
      </c>
      <c r="K206" s="78">
        <v>11</v>
      </c>
      <c r="L206" s="79">
        <v>12</v>
      </c>
    </row>
    <row r="207" spans="1:12" x14ac:dyDescent="0.2">
      <c r="A207" s="41" t="s">
        <v>60</v>
      </c>
      <c r="B207" s="42" t="s">
        <v>60</v>
      </c>
      <c r="C207" s="43" t="s">
        <v>60</v>
      </c>
      <c r="D207" s="44" t="s">
        <v>60</v>
      </c>
      <c r="E207" s="45" t="s">
        <v>60</v>
      </c>
      <c r="F207" s="45" t="s">
        <v>60</v>
      </c>
      <c r="G207" s="45" t="s">
        <v>60</v>
      </c>
      <c r="H207" s="46" t="s">
        <v>60</v>
      </c>
      <c r="I207" s="44" t="s">
        <v>60</v>
      </c>
      <c r="J207" s="45" t="s">
        <v>60</v>
      </c>
      <c r="K207" s="45" t="s">
        <v>60</v>
      </c>
      <c r="L207" s="47" t="s">
        <v>60</v>
      </c>
    </row>
    <row r="208" spans="1:12" x14ac:dyDescent="0.2">
      <c r="A208" s="66" t="s">
        <v>60</v>
      </c>
      <c r="B208" s="67" t="s">
        <v>60</v>
      </c>
      <c r="C208" s="34" t="s">
        <v>204</v>
      </c>
      <c r="D208" s="68" t="s">
        <v>60</v>
      </c>
      <c r="E208" s="68" t="s">
        <v>60</v>
      </c>
      <c r="F208" s="68" t="s">
        <v>60</v>
      </c>
      <c r="G208" s="68" t="s">
        <v>60</v>
      </c>
      <c r="H208" s="68" t="s">
        <v>60</v>
      </c>
      <c r="I208" s="68" t="s">
        <v>60</v>
      </c>
      <c r="J208" s="68" t="s">
        <v>60</v>
      </c>
      <c r="K208" s="68" t="s">
        <v>60</v>
      </c>
      <c r="L208" s="69" t="s">
        <v>60</v>
      </c>
    </row>
    <row r="209" spans="1:12" x14ac:dyDescent="0.2">
      <c r="A209" s="66"/>
      <c r="B209" s="67"/>
      <c r="C209" s="48" t="s">
        <v>60</v>
      </c>
      <c r="D209" s="68"/>
      <c r="E209" s="68"/>
      <c r="F209" s="68"/>
      <c r="G209" s="68"/>
      <c r="H209" s="68"/>
      <c r="I209" s="68"/>
      <c r="J209" s="68"/>
      <c r="K209" s="68"/>
      <c r="L209" s="69"/>
    </row>
    <row r="210" spans="1:12" x14ac:dyDescent="0.2">
      <c r="A210" s="88">
        <v>46</v>
      </c>
      <c r="B210" s="63" t="s">
        <v>205</v>
      </c>
      <c r="C210" s="36" t="s">
        <v>206</v>
      </c>
      <c r="D210" s="60" t="s">
        <v>208</v>
      </c>
      <c r="E210" s="90">
        <v>1.6199999999999999E-2</v>
      </c>
      <c r="F210" s="84">
        <v>2998.46</v>
      </c>
      <c r="G210" s="84" t="s">
        <v>65</v>
      </c>
      <c r="H210" s="90">
        <v>49</v>
      </c>
      <c r="I210" s="90">
        <v>49</v>
      </c>
      <c r="J210" s="84" t="s">
        <v>65</v>
      </c>
      <c r="K210" s="84">
        <v>98.31</v>
      </c>
      <c r="L210" s="85">
        <v>1.59</v>
      </c>
    </row>
    <row r="211" spans="1:12" x14ac:dyDescent="0.2">
      <c r="A211" s="88"/>
      <c r="B211" s="63"/>
      <c r="C211" s="36" t="s">
        <v>207</v>
      </c>
      <c r="D211" s="60"/>
      <c r="E211" s="90"/>
      <c r="F211" s="83">
        <v>2998.46</v>
      </c>
      <c r="G211" s="83" t="s">
        <v>66</v>
      </c>
      <c r="H211" s="90"/>
      <c r="I211" s="90"/>
      <c r="J211" s="83" t="s">
        <v>66</v>
      </c>
      <c r="K211" s="83" t="s">
        <v>66</v>
      </c>
      <c r="L211" s="86" t="s">
        <v>66</v>
      </c>
    </row>
    <row r="212" spans="1:12" x14ac:dyDescent="0.2">
      <c r="A212" s="88"/>
      <c r="B212" s="63"/>
      <c r="C212" s="36" t="s">
        <v>81</v>
      </c>
      <c r="D212" s="60"/>
      <c r="E212" s="90"/>
      <c r="F212" s="55"/>
      <c r="G212" s="55"/>
      <c r="H212" s="90"/>
      <c r="I212" s="90"/>
      <c r="J212" s="55"/>
      <c r="K212" s="55"/>
      <c r="L212" s="59"/>
    </row>
    <row r="213" spans="1:12" x14ac:dyDescent="0.2">
      <c r="A213" s="70">
        <v>47</v>
      </c>
      <c r="B213" s="71" t="s">
        <v>209</v>
      </c>
      <c r="C213" s="49" t="s">
        <v>210</v>
      </c>
      <c r="D213" s="72" t="s">
        <v>208</v>
      </c>
      <c r="E213" s="73">
        <v>6.4799999999999996E-2</v>
      </c>
      <c r="F213" s="54">
        <v>1751.9</v>
      </c>
      <c r="G213" s="54" t="s">
        <v>65</v>
      </c>
      <c r="H213" s="73">
        <v>114</v>
      </c>
      <c r="I213" s="73">
        <v>114</v>
      </c>
      <c r="J213" s="54" t="s">
        <v>65</v>
      </c>
      <c r="K213" s="54">
        <v>56.88</v>
      </c>
      <c r="L213" s="57">
        <v>3.69</v>
      </c>
    </row>
    <row r="214" spans="1:12" x14ac:dyDescent="0.2">
      <c r="A214" s="70"/>
      <c r="B214" s="71"/>
      <c r="C214" s="49" t="s">
        <v>63</v>
      </c>
      <c r="D214" s="72"/>
      <c r="E214" s="73"/>
      <c r="F214" s="52">
        <v>1751.9</v>
      </c>
      <c r="G214" s="52" t="s">
        <v>66</v>
      </c>
      <c r="H214" s="73"/>
      <c r="I214" s="73"/>
      <c r="J214" s="52" t="s">
        <v>66</v>
      </c>
      <c r="K214" s="52" t="s">
        <v>66</v>
      </c>
      <c r="L214" s="58" t="s">
        <v>66</v>
      </c>
    </row>
    <row r="215" spans="1:12" x14ac:dyDescent="0.2">
      <c r="A215" s="70">
        <v>48</v>
      </c>
      <c r="B215" s="71" t="s">
        <v>211</v>
      </c>
      <c r="C215" s="49" t="s">
        <v>212</v>
      </c>
      <c r="D215" s="72" t="s">
        <v>214</v>
      </c>
      <c r="E215" s="73">
        <v>0.03</v>
      </c>
      <c r="F215" s="54">
        <v>5007.62</v>
      </c>
      <c r="G215" s="54" t="s">
        <v>65</v>
      </c>
      <c r="H215" s="73">
        <v>150</v>
      </c>
      <c r="I215" s="73">
        <v>150</v>
      </c>
      <c r="J215" s="54" t="s">
        <v>65</v>
      </c>
      <c r="K215" s="54">
        <v>159.58000000000001</v>
      </c>
      <c r="L215" s="57">
        <v>4.79</v>
      </c>
    </row>
    <row r="216" spans="1:12" x14ac:dyDescent="0.2">
      <c r="A216" s="70"/>
      <c r="B216" s="71"/>
      <c r="C216" s="49" t="s">
        <v>213</v>
      </c>
      <c r="D216" s="72"/>
      <c r="E216" s="73"/>
      <c r="F216" s="52">
        <v>5007.62</v>
      </c>
      <c r="G216" s="52" t="s">
        <v>66</v>
      </c>
      <c r="H216" s="73"/>
      <c r="I216" s="73"/>
      <c r="J216" s="52" t="s">
        <v>66</v>
      </c>
      <c r="K216" s="52" t="s">
        <v>66</v>
      </c>
      <c r="L216" s="58" t="s">
        <v>66</v>
      </c>
    </row>
    <row r="217" spans="1:12" x14ac:dyDescent="0.2">
      <c r="A217" s="70"/>
      <c r="B217" s="71"/>
      <c r="C217" s="49" t="s">
        <v>63</v>
      </c>
      <c r="D217" s="72"/>
      <c r="E217" s="73"/>
      <c r="F217" s="55"/>
      <c r="G217" s="55"/>
      <c r="H217" s="73"/>
      <c r="I217" s="73"/>
      <c r="J217" s="55"/>
      <c r="K217" s="55"/>
      <c r="L217" s="59"/>
    </row>
    <row r="218" spans="1:12" x14ac:dyDescent="0.2">
      <c r="A218" s="88">
        <v>49</v>
      </c>
      <c r="B218" s="63" t="s">
        <v>215</v>
      </c>
      <c r="C218" s="36" t="s">
        <v>216</v>
      </c>
      <c r="D218" s="60" t="s">
        <v>217</v>
      </c>
      <c r="E218" s="90">
        <v>0.1</v>
      </c>
      <c r="F218" s="84">
        <v>202.83</v>
      </c>
      <c r="G218" s="84" t="s">
        <v>65</v>
      </c>
      <c r="H218" s="90">
        <v>20</v>
      </c>
      <c r="I218" s="90">
        <v>20</v>
      </c>
      <c r="J218" s="84" t="s">
        <v>65</v>
      </c>
      <c r="K218" s="84">
        <v>6.65</v>
      </c>
      <c r="L218" s="85">
        <v>0.67</v>
      </c>
    </row>
    <row r="219" spans="1:12" x14ac:dyDescent="0.2">
      <c r="A219" s="88"/>
      <c r="B219" s="63"/>
      <c r="C219" s="36" t="s">
        <v>81</v>
      </c>
      <c r="D219" s="60"/>
      <c r="E219" s="90"/>
      <c r="F219" s="83">
        <v>202.83</v>
      </c>
      <c r="G219" s="83" t="s">
        <v>66</v>
      </c>
      <c r="H219" s="90"/>
      <c r="I219" s="90"/>
      <c r="J219" s="83" t="s">
        <v>66</v>
      </c>
      <c r="K219" s="83" t="s">
        <v>66</v>
      </c>
      <c r="L219" s="86" t="s">
        <v>66</v>
      </c>
    </row>
    <row r="220" spans="1:12" x14ac:dyDescent="0.2">
      <c r="A220" s="88">
        <v>50</v>
      </c>
      <c r="B220" s="63" t="s">
        <v>218</v>
      </c>
      <c r="C220" s="36" t="s">
        <v>219</v>
      </c>
      <c r="D220" s="60" t="s">
        <v>208</v>
      </c>
      <c r="E220" s="90">
        <v>1.7999999999999999E-2</v>
      </c>
      <c r="F220" s="84">
        <v>1362.74</v>
      </c>
      <c r="G220" s="84" t="s">
        <v>65</v>
      </c>
      <c r="H220" s="90">
        <v>25</v>
      </c>
      <c r="I220" s="90">
        <v>25</v>
      </c>
      <c r="J220" s="84" t="s">
        <v>65</v>
      </c>
      <c r="K220" s="84">
        <v>44.68</v>
      </c>
      <c r="L220" s="85">
        <v>0.8</v>
      </c>
    </row>
    <row r="221" spans="1:12" x14ac:dyDescent="0.2">
      <c r="A221" s="88"/>
      <c r="B221" s="63"/>
      <c r="C221" s="36" t="s">
        <v>81</v>
      </c>
      <c r="D221" s="60"/>
      <c r="E221" s="90"/>
      <c r="F221" s="83">
        <v>1362.74</v>
      </c>
      <c r="G221" s="83" t="s">
        <v>66</v>
      </c>
      <c r="H221" s="90"/>
      <c r="I221" s="90"/>
      <c r="J221" s="83" t="s">
        <v>66</v>
      </c>
      <c r="K221" s="83" t="s">
        <v>66</v>
      </c>
      <c r="L221" s="86" t="s">
        <v>66</v>
      </c>
    </row>
    <row r="222" spans="1:12" x14ac:dyDescent="0.2">
      <c r="A222" s="70">
        <v>51</v>
      </c>
      <c r="B222" s="71" t="s">
        <v>220</v>
      </c>
      <c r="C222" s="49" t="s">
        <v>221</v>
      </c>
      <c r="D222" s="72" t="s">
        <v>214</v>
      </c>
      <c r="E222" s="73">
        <v>0.01</v>
      </c>
      <c r="F222" s="54">
        <v>5785.53</v>
      </c>
      <c r="G222" s="54" t="s">
        <v>65</v>
      </c>
      <c r="H222" s="73">
        <v>58</v>
      </c>
      <c r="I222" s="73">
        <v>58</v>
      </c>
      <c r="J222" s="54" t="s">
        <v>65</v>
      </c>
      <c r="K222" s="54">
        <v>184.37</v>
      </c>
      <c r="L222" s="57">
        <v>1.84</v>
      </c>
    </row>
    <row r="223" spans="1:12" x14ac:dyDescent="0.2">
      <c r="A223" s="70"/>
      <c r="B223" s="71"/>
      <c r="C223" s="49" t="s">
        <v>213</v>
      </c>
      <c r="D223" s="72"/>
      <c r="E223" s="73"/>
      <c r="F223" s="52">
        <v>5785.53</v>
      </c>
      <c r="G223" s="52" t="s">
        <v>66</v>
      </c>
      <c r="H223" s="73"/>
      <c r="I223" s="73"/>
      <c r="J223" s="52" t="s">
        <v>66</v>
      </c>
      <c r="K223" s="52" t="s">
        <v>66</v>
      </c>
      <c r="L223" s="58" t="s">
        <v>66</v>
      </c>
    </row>
    <row r="224" spans="1:12" x14ac:dyDescent="0.2">
      <c r="A224" s="70"/>
      <c r="B224" s="71"/>
      <c r="C224" s="49" t="s">
        <v>63</v>
      </c>
      <c r="D224" s="72"/>
      <c r="E224" s="73"/>
      <c r="F224" s="55"/>
      <c r="G224" s="55"/>
      <c r="H224" s="73"/>
      <c r="I224" s="73"/>
      <c r="J224" s="55"/>
      <c r="K224" s="55"/>
      <c r="L224" s="59"/>
    </row>
    <row r="225" spans="1:12" x14ac:dyDescent="0.2">
      <c r="A225" s="70">
        <v>52</v>
      </c>
      <c r="B225" s="71" t="s">
        <v>222</v>
      </c>
      <c r="C225" s="49" t="s">
        <v>223</v>
      </c>
      <c r="D225" s="72" t="s">
        <v>64</v>
      </c>
      <c r="E225" s="73">
        <v>6.4799999999999996E-2</v>
      </c>
      <c r="F225" s="54">
        <v>4333.37</v>
      </c>
      <c r="G225" s="54" t="s">
        <v>65</v>
      </c>
      <c r="H225" s="73">
        <v>281</v>
      </c>
      <c r="I225" s="73">
        <v>281</v>
      </c>
      <c r="J225" s="54" t="s">
        <v>65</v>
      </c>
      <c r="K225" s="54">
        <v>113.35</v>
      </c>
      <c r="L225" s="57">
        <v>7.35</v>
      </c>
    </row>
    <row r="226" spans="1:12" x14ac:dyDescent="0.2">
      <c r="A226" s="70"/>
      <c r="B226" s="71"/>
      <c r="C226" s="49" t="s">
        <v>224</v>
      </c>
      <c r="D226" s="72"/>
      <c r="E226" s="73"/>
      <c r="F226" s="52">
        <v>4333.37</v>
      </c>
      <c r="G226" s="52" t="s">
        <v>66</v>
      </c>
      <c r="H226" s="73"/>
      <c r="I226" s="73"/>
      <c r="J226" s="52" t="s">
        <v>66</v>
      </c>
      <c r="K226" s="52" t="s">
        <v>66</v>
      </c>
      <c r="L226" s="58" t="s">
        <v>66</v>
      </c>
    </row>
    <row r="227" spans="1:12" x14ac:dyDescent="0.2">
      <c r="A227" s="70"/>
      <c r="B227" s="71"/>
      <c r="C227" s="49" t="s">
        <v>225</v>
      </c>
      <c r="D227" s="72"/>
      <c r="E227" s="73"/>
      <c r="F227" s="55"/>
      <c r="G227" s="55"/>
      <c r="H227" s="73"/>
      <c r="I227" s="73"/>
      <c r="J227" s="55"/>
      <c r="K227" s="55"/>
      <c r="L227" s="59"/>
    </row>
    <row r="228" spans="1:12" x14ac:dyDescent="0.2">
      <c r="A228" s="70"/>
      <c r="B228" s="71"/>
      <c r="C228" s="49" t="s">
        <v>226</v>
      </c>
      <c r="D228" s="72"/>
      <c r="E228" s="73"/>
      <c r="F228" s="55"/>
      <c r="G228" s="55"/>
      <c r="H228" s="73"/>
      <c r="I228" s="73"/>
      <c r="J228" s="55"/>
      <c r="K228" s="55"/>
      <c r="L228" s="59"/>
    </row>
    <row r="229" spans="1:12" x14ac:dyDescent="0.2">
      <c r="A229" s="70"/>
      <c r="B229" s="71"/>
      <c r="C229" s="49" t="s">
        <v>63</v>
      </c>
      <c r="D229" s="72"/>
      <c r="E229" s="73"/>
      <c r="F229" s="55"/>
      <c r="G229" s="55"/>
      <c r="H229" s="73"/>
      <c r="I229" s="73"/>
      <c r="J229" s="55"/>
      <c r="K229" s="55"/>
      <c r="L229" s="59"/>
    </row>
    <row r="230" spans="1:12" x14ac:dyDescent="0.2">
      <c r="A230" s="88">
        <v>53</v>
      </c>
      <c r="B230" s="81" t="s">
        <v>227</v>
      </c>
      <c r="C230" s="36" t="s">
        <v>228</v>
      </c>
      <c r="D230" s="60" t="s">
        <v>86</v>
      </c>
      <c r="E230" s="90">
        <v>3</v>
      </c>
      <c r="F230" s="84">
        <v>4058.5</v>
      </c>
      <c r="G230" s="84" t="s">
        <v>65</v>
      </c>
      <c r="H230" s="90">
        <v>12176</v>
      </c>
      <c r="I230" s="90" t="s">
        <v>66</v>
      </c>
      <c r="J230" s="84" t="s">
        <v>65</v>
      </c>
      <c r="K230" s="84" t="s">
        <v>65</v>
      </c>
      <c r="L230" s="85" t="s">
        <v>65</v>
      </c>
    </row>
    <row r="231" spans="1:12" x14ac:dyDescent="0.2">
      <c r="A231" s="88"/>
      <c r="B231" s="81" t="s">
        <v>79</v>
      </c>
      <c r="C231" s="36" t="s">
        <v>81</v>
      </c>
      <c r="D231" s="60"/>
      <c r="E231" s="90"/>
      <c r="F231" s="83" t="s">
        <v>66</v>
      </c>
      <c r="G231" s="83" t="s">
        <v>66</v>
      </c>
      <c r="H231" s="90"/>
      <c r="I231" s="90"/>
      <c r="J231" s="83" t="s">
        <v>66</v>
      </c>
      <c r="K231" s="83" t="s">
        <v>66</v>
      </c>
      <c r="L231" s="86" t="s">
        <v>66</v>
      </c>
    </row>
    <row r="232" spans="1:12" x14ac:dyDescent="0.2">
      <c r="A232" s="88">
        <v>54</v>
      </c>
      <c r="B232" s="81" t="s">
        <v>229</v>
      </c>
      <c r="C232" s="36" t="s">
        <v>230</v>
      </c>
      <c r="D232" s="60" t="s">
        <v>231</v>
      </c>
      <c r="E232" s="90">
        <v>3</v>
      </c>
      <c r="F232" s="84">
        <v>157.38999999999999</v>
      </c>
      <c r="G232" s="84" t="s">
        <v>65</v>
      </c>
      <c r="H232" s="90">
        <v>472</v>
      </c>
      <c r="I232" s="90" t="s">
        <v>66</v>
      </c>
      <c r="J232" s="84" t="s">
        <v>65</v>
      </c>
      <c r="K232" s="84" t="s">
        <v>65</v>
      </c>
      <c r="L232" s="85" t="s">
        <v>65</v>
      </c>
    </row>
    <row r="233" spans="1:12" x14ac:dyDescent="0.2">
      <c r="A233" s="88"/>
      <c r="B233" s="81" t="s">
        <v>79</v>
      </c>
      <c r="C233" s="36" t="s">
        <v>81</v>
      </c>
      <c r="D233" s="60"/>
      <c r="E233" s="90"/>
      <c r="F233" s="83" t="s">
        <v>66</v>
      </c>
      <c r="G233" s="83" t="s">
        <v>66</v>
      </c>
      <c r="H233" s="90"/>
      <c r="I233" s="90"/>
      <c r="J233" s="83" t="s">
        <v>66</v>
      </c>
      <c r="K233" s="83" t="s">
        <v>66</v>
      </c>
      <c r="L233" s="86" t="s">
        <v>66</v>
      </c>
    </row>
    <row r="234" spans="1:12" x14ac:dyDescent="0.2">
      <c r="A234" s="88">
        <v>55</v>
      </c>
      <c r="B234" s="81" t="s">
        <v>154</v>
      </c>
      <c r="C234" s="36" t="s">
        <v>233</v>
      </c>
      <c r="D234" s="60" t="s">
        <v>86</v>
      </c>
      <c r="E234" s="90">
        <v>26</v>
      </c>
      <c r="F234" s="84">
        <v>1.76</v>
      </c>
      <c r="G234" s="84" t="s">
        <v>65</v>
      </c>
      <c r="H234" s="90">
        <v>46</v>
      </c>
      <c r="I234" s="90" t="s">
        <v>66</v>
      </c>
      <c r="J234" s="84" t="s">
        <v>65</v>
      </c>
      <c r="K234" s="84" t="s">
        <v>65</v>
      </c>
      <c r="L234" s="85" t="s">
        <v>65</v>
      </c>
    </row>
    <row r="235" spans="1:12" x14ac:dyDescent="0.2">
      <c r="A235" s="88"/>
      <c r="B235" s="81" t="s">
        <v>232</v>
      </c>
      <c r="C235" s="36" t="s">
        <v>81</v>
      </c>
      <c r="D235" s="60"/>
      <c r="E235" s="90"/>
      <c r="F235" s="83" t="s">
        <v>66</v>
      </c>
      <c r="G235" s="83" t="s">
        <v>66</v>
      </c>
      <c r="H235" s="90"/>
      <c r="I235" s="90"/>
      <c r="J235" s="83" t="s">
        <v>66</v>
      </c>
      <c r="K235" s="83" t="s">
        <v>66</v>
      </c>
      <c r="L235" s="86" t="s">
        <v>66</v>
      </c>
    </row>
    <row r="236" spans="1:12" x14ac:dyDescent="0.2">
      <c r="A236" s="70">
        <v>56</v>
      </c>
      <c r="B236" s="71" t="s">
        <v>234</v>
      </c>
      <c r="C236" s="49" t="s">
        <v>235</v>
      </c>
      <c r="D236" s="72" t="s">
        <v>236</v>
      </c>
      <c r="E236" s="73">
        <v>5.3999999999999999E-2</v>
      </c>
      <c r="F236" s="54">
        <v>920.28</v>
      </c>
      <c r="G236" s="54" t="s">
        <v>65</v>
      </c>
      <c r="H236" s="73">
        <v>50</v>
      </c>
      <c r="I236" s="73">
        <v>50</v>
      </c>
      <c r="J236" s="54" t="s">
        <v>65</v>
      </c>
      <c r="K236" s="54">
        <v>27.3</v>
      </c>
      <c r="L236" s="57">
        <v>1.47</v>
      </c>
    </row>
    <row r="237" spans="1:12" x14ac:dyDescent="0.2">
      <c r="A237" s="70"/>
      <c r="B237" s="71"/>
      <c r="C237" s="49" t="s">
        <v>63</v>
      </c>
      <c r="D237" s="72"/>
      <c r="E237" s="73"/>
      <c r="F237" s="52">
        <v>920.28</v>
      </c>
      <c r="G237" s="52" t="s">
        <v>66</v>
      </c>
      <c r="H237" s="73"/>
      <c r="I237" s="73"/>
      <c r="J237" s="52" t="s">
        <v>66</v>
      </c>
      <c r="K237" s="52" t="s">
        <v>66</v>
      </c>
      <c r="L237" s="58" t="s">
        <v>66</v>
      </c>
    </row>
    <row r="238" spans="1:12" x14ac:dyDescent="0.2">
      <c r="A238" s="88">
        <v>57</v>
      </c>
      <c r="B238" s="81" t="s">
        <v>237</v>
      </c>
      <c r="C238" s="36" t="s">
        <v>238</v>
      </c>
      <c r="D238" s="60" t="s">
        <v>240</v>
      </c>
      <c r="E238" s="90">
        <v>5.4</v>
      </c>
      <c r="F238" s="84">
        <v>52.13</v>
      </c>
      <c r="G238" s="84" t="s">
        <v>65</v>
      </c>
      <c r="H238" s="90">
        <v>282</v>
      </c>
      <c r="I238" s="90" t="s">
        <v>66</v>
      </c>
      <c r="J238" s="84" t="s">
        <v>65</v>
      </c>
      <c r="K238" s="84" t="s">
        <v>65</v>
      </c>
      <c r="L238" s="85" t="s">
        <v>65</v>
      </c>
    </row>
    <row r="239" spans="1:12" x14ac:dyDescent="0.2">
      <c r="A239" s="88"/>
      <c r="B239" s="81" t="s">
        <v>79</v>
      </c>
      <c r="C239" s="36" t="s">
        <v>239</v>
      </c>
      <c r="D239" s="60"/>
      <c r="E239" s="90"/>
      <c r="F239" s="83" t="s">
        <v>66</v>
      </c>
      <c r="G239" s="83" t="s">
        <v>66</v>
      </c>
      <c r="H239" s="90"/>
      <c r="I239" s="90"/>
      <c r="J239" s="83" t="s">
        <v>66</v>
      </c>
      <c r="K239" s="83" t="s">
        <v>66</v>
      </c>
      <c r="L239" s="86" t="s">
        <v>66</v>
      </c>
    </row>
    <row r="240" spans="1:12" x14ac:dyDescent="0.2">
      <c r="A240" s="88"/>
      <c r="B240" s="134"/>
      <c r="C240" s="36" t="s">
        <v>81</v>
      </c>
      <c r="D240" s="60"/>
      <c r="E240" s="90"/>
      <c r="F240" s="55"/>
      <c r="G240" s="55"/>
      <c r="H240" s="90"/>
      <c r="I240" s="90"/>
      <c r="J240" s="55"/>
      <c r="K240" s="55"/>
      <c r="L240" s="59"/>
    </row>
    <row r="241" spans="1:12" x14ac:dyDescent="0.2">
      <c r="A241" s="88">
        <v>58</v>
      </c>
      <c r="B241" s="81" t="s">
        <v>241</v>
      </c>
      <c r="C241" s="36" t="s">
        <v>242</v>
      </c>
      <c r="D241" s="60" t="s">
        <v>86</v>
      </c>
      <c r="E241" s="90">
        <v>3</v>
      </c>
      <c r="F241" s="84">
        <v>5.42</v>
      </c>
      <c r="G241" s="84" t="s">
        <v>65</v>
      </c>
      <c r="H241" s="90">
        <v>16</v>
      </c>
      <c r="I241" s="90" t="s">
        <v>66</v>
      </c>
      <c r="J241" s="84" t="s">
        <v>65</v>
      </c>
      <c r="K241" s="84" t="s">
        <v>65</v>
      </c>
      <c r="L241" s="85" t="s">
        <v>65</v>
      </c>
    </row>
    <row r="242" spans="1:12" x14ac:dyDescent="0.2">
      <c r="A242" s="88"/>
      <c r="B242" s="81" t="s">
        <v>79</v>
      </c>
      <c r="C242" s="36" t="s">
        <v>81</v>
      </c>
      <c r="D242" s="60"/>
      <c r="E242" s="90"/>
      <c r="F242" s="83" t="s">
        <v>66</v>
      </c>
      <c r="G242" s="83" t="s">
        <v>66</v>
      </c>
      <c r="H242" s="90"/>
      <c r="I242" s="90"/>
      <c r="J242" s="83" t="s">
        <v>66</v>
      </c>
      <c r="K242" s="83" t="s">
        <v>66</v>
      </c>
      <c r="L242" s="86" t="s">
        <v>66</v>
      </c>
    </row>
    <row r="243" spans="1:12" x14ac:dyDescent="0.2">
      <c r="A243" s="88">
        <v>59</v>
      </c>
      <c r="B243" s="81" t="s">
        <v>229</v>
      </c>
      <c r="C243" s="36" t="s">
        <v>230</v>
      </c>
      <c r="D243" s="60" t="s">
        <v>231</v>
      </c>
      <c r="E243" s="90">
        <v>1</v>
      </c>
      <c r="F243" s="84">
        <v>157.38999999999999</v>
      </c>
      <c r="G243" s="84" t="s">
        <v>65</v>
      </c>
      <c r="H243" s="90">
        <v>157</v>
      </c>
      <c r="I243" s="90" t="s">
        <v>66</v>
      </c>
      <c r="J243" s="84" t="s">
        <v>65</v>
      </c>
      <c r="K243" s="84" t="s">
        <v>65</v>
      </c>
      <c r="L243" s="85" t="s">
        <v>65</v>
      </c>
    </row>
    <row r="244" spans="1:12" x14ac:dyDescent="0.2">
      <c r="A244" s="88"/>
      <c r="B244" s="81" t="s">
        <v>79</v>
      </c>
      <c r="C244" s="36" t="s">
        <v>81</v>
      </c>
      <c r="D244" s="60"/>
      <c r="E244" s="90"/>
      <c r="F244" s="83" t="s">
        <v>66</v>
      </c>
      <c r="G244" s="83" t="s">
        <v>66</v>
      </c>
      <c r="H244" s="90"/>
      <c r="I244" s="90"/>
      <c r="J244" s="83" t="s">
        <v>66</v>
      </c>
      <c r="K244" s="83" t="s">
        <v>66</v>
      </c>
      <c r="L244" s="86" t="s">
        <v>66</v>
      </c>
    </row>
    <row r="245" spans="1:12" x14ac:dyDescent="0.2">
      <c r="A245" s="70">
        <v>60</v>
      </c>
      <c r="B245" s="71" t="s">
        <v>243</v>
      </c>
      <c r="C245" s="49" t="s">
        <v>244</v>
      </c>
      <c r="D245" s="72" t="s">
        <v>208</v>
      </c>
      <c r="E245" s="73">
        <v>1.7999999999999999E-2</v>
      </c>
      <c r="F245" s="54">
        <v>3774.79</v>
      </c>
      <c r="G245" s="54" t="s">
        <v>65</v>
      </c>
      <c r="H245" s="73">
        <v>68</v>
      </c>
      <c r="I245" s="73">
        <v>68</v>
      </c>
      <c r="J245" s="54" t="s">
        <v>65</v>
      </c>
      <c r="K245" s="54">
        <v>114.91</v>
      </c>
      <c r="L245" s="57">
        <v>2.0699999999999998</v>
      </c>
    </row>
    <row r="246" spans="1:12" x14ac:dyDescent="0.2">
      <c r="A246" s="70"/>
      <c r="B246" s="71"/>
      <c r="C246" s="49" t="s">
        <v>245</v>
      </c>
      <c r="D246" s="72"/>
      <c r="E246" s="73"/>
      <c r="F246" s="52">
        <v>3774.79</v>
      </c>
      <c r="G246" s="52" t="s">
        <v>66</v>
      </c>
      <c r="H246" s="73"/>
      <c r="I246" s="73"/>
      <c r="J246" s="52" t="s">
        <v>66</v>
      </c>
      <c r="K246" s="52" t="s">
        <v>66</v>
      </c>
      <c r="L246" s="58" t="s">
        <v>66</v>
      </c>
    </row>
    <row r="247" spans="1:12" x14ac:dyDescent="0.2">
      <c r="A247" s="70"/>
      <c r="B247" s="71"/>
      <c r="C247" s="49" t="s">
        <v>63</v>
      </c>
      <c r="D247" s="72"/>
      <c r="E247" s="73"/>
      <c r="F247" s="55"/>
      <c r="G247" s="55"/>
      <c r="H247" s="73"/>
      <c r="I247" s="73"/>
      <c r="J247" s="55"/>
      <c r="K247" s="55"/>
      <c r="L247" s="59"/>
    </row>
    <row r="248" spans="1:12" ht="15.75" thickBot="1" x14ac:dyDescent="0.25">
      <c r="A248" s="74"/>
    </row>
    <row r="249" spans="1:12" ht="14.25" thickTop="1" thickBot="1" x14ac:dyDescent="0.25">
      <c r="A249" s="75">
        <v>1</v>
      </c>
      <c r="B249" s="76">
        <v>2</v>
      </c>
      <c r="C249" s="77">
        <v>3</v>
      </c>
      <c r="D249" s="76">
        <v>4</v>
      </c>
      <c r="E249" s="78">
        <v>5</v>
      </c>
      <c r="F249" s="78">
        <v>6</v>
      </c>
      <c r="G249" s="78">
        <v>7</v>
      </c>
      <c r="H249" s="77">
        <v>8</v>
      </c>
      <c r="I249" s="76">
        <v>9</v>
      </c>
      <c r="J249" s="78">
        <v>10</v>
      </c>
      <c r="K249" s="78">
        <v>11</v>
      </c>
      <c r="L249" s="79">
        <v>12</v>
      </c>
    </row>
    <row r="250" spans="1:12" x14ac:dyDescent="0.2">
      <c r="A250" s="105">
        <v>61</v>
      </c>
      <c r="B250" s="106" t="s">
        <v>246</v>
      </c>
      <c r="C250" s="49" t="s">
        <v>247</v>
      </c>
      <c r="D250" s="107" t="s">
        <v>214</v>
      </c>
      <c r="E250" s="108">
        <v>0.01</v>
      </c>
      <c r="F250" s="54">
        <v>6985.05</v>
      </c>
      <c r="G250" s="54" t="s">
        <v>65</v>
      </c>
      <c r="H250" s="108">
        <v>70</v>
      </c>
      <c r="I250" s="108">
        <v>70</v>
      </c>
      <c r="J250" s="54" t="s">
        <v>65</v>
      </c>
      <c r="K250" s="54">
        <v>180.12</v>
      </c>
      <c r="L250" s="57">
        <v>1.8</v>
      </c>
    </row>
    <row r="251" spans="1:12" x14ac:dyDescent="0.2">
      <c r="A251" s="70"/>
      <c r="B251" s="71"/>
      <c r="C251" s="49" t="s">
        <v>248</v>
      </c>
      <c r="D251" s="72"/>
      <c r="E251" s="73"/>
      <c r="F251" s="52">
        <v>6985.05</v>
      </c>
      <c r="G251" s="52" t="s">
        <v>66</v>
      </c>
      <c r="H251" s="73"/>
      <c r="I251" s="73"/>
      <c r="J251" s="52" t="s">
        <v>66</v>
      </c>
      <c r="K251" s="52" t="s">
        <v>66</v>
      </c>
      <c r="L251" s="58" t="s">
        <v>66</v>
      </c>
    </row>
    <row r="252" spans="1:12" x14ac:dyDescent="0.2">
      <c r="A252" s="70"/>
      <c r="B252" s="71"/>
      <c r="C252" s="49" t="s">
        <v>249</v>
      </c>
      <c r="D252" s="72"/>
      <c r="E252" s="73"/>
      <c r="F252" s="55"/>
      <c r="G252" s="55"/>
      <c r="H252" s="73"/>
      <c r="I252" s="73"/>
      <c r="J252" s="55"/>
      <c r="K252" s="55"/>
      <c r="L252" s="59"/>
    </row>
    <row r="253" spans="1:12" x14ac:dyDescent="0.2">
      <c r="A253" s="70"/>
      <c r="B253" s="71"/>
      <c r="C253" s="49" t="s">
        <v>63</v>
      </c>
      <c r="D253" s="72"/>
      <c r="E253" s="73"/>
      <c r="F253" s="55"/>
      <c r="G253" s="55"/>
      <c r="H253" s="73"/>
      <c r="I253" s="73"/>
      <c r="J253" s="55"/>
      <c r="K253" s="55"/>
      <c r="L253" s="59"/>
    </row>
    <row r="254" spans="1:12" x14ac:dyDescent="0.2">
      <c r="A254" s="88">
        <v>62</v>
      </c>
      <c r="B254" s="81" t="s">
        <v>250</v>
      </c>
      <c r="C254" s="36" t="s">
        <v>251</v>
      </c>
      <c r="D254" s="60" t="s">
        <v>86</v>
      </c>
      <c r="E254" s="90">
        <v>1</v>
      </c>
      <c r="F254" s="84">
        <v>5493.23</v>
      </c>
      <c r="G254" s="84" t="s">
        <v>65</v>
      </c>
      <c r="H254" s="90">
        <v>5493</v>
      </c>
      <c r="I254" s="90" t="s">
        <v>66</v>
      </c>
      <c r="J254" s="84" t="s">
        <v>65</v>
      </c>
      <c r="K254" s="84" t="s">
        <v>65</v>
      </c>
      <c r="L254" s="85" t="s">
        <v>65</v>
      </c>
    </row>
    <row r="255" spans="1:12" x14ac:dyDescent="0.2">
      <c r="A255" s="88"/>
      <c r="B255" s="81" t="s">
        <v>79</v>
      </c>
      <c r="C255" s="36" t="s">
        <v>252</v>
      </c>
      <c r="D255" s="60"/>
      <c r="E255" s="90"/>
      <c r="F255" s="83" t="s">
        <v>66</v>
      </c>
      <c r="G255" s="83" t="s">
        <v>66</v>
      </c>
      <c r="H255" s="90"/>
      <c r="I255" s="90"/>
      <c r="J255" s="83" t="s">
        <v>66</v>
      </c>
      <c r="K255" s="83" t="s">
        <v>66</v>
      </c>
      <c r="L255" s="86" t="s">
        <v>66</v>
      </c>
    </row>
    <row r="256" spans="1:12" x14ac:dyDescent="0.2">
      <c r="A256" s="88"/>
      <c r="B256" s="134"/>
      <c r="C256" s="36" t="s">
        <v>81</v>
      </c>
      <c r="D256" s="60"/>
      <c r="E256" s="90"/>
      <c r="F256" s="55"/>
      <c r="G256" s="55"/>
      <c r="H256" s="90"/>
      <c r="I256" s="90"/>
      <c r="J256" s="55"/>
      <c r="K256" s="55"/>
      <c r="L256" s="59"/>
    </row>
    <row r="257" spans="1:12" x14ac:dyDescent="0.2">
      <c r="A257" s="88">
        <v>63</v>
      </c>
      <c r="B257" s="81" t="s">
        <v>229</v>
      </c>
      <c r="C257" s="36" t="s">
        <v>230</v>
      </c>
      <c r="D257" s="60" t="s">
        <v>231</v>
      </c>
      <c r="E257" s="90">
        <v>1</v>
      </c>
      <c r="F257" s="84">
        <v>157.38999999999999</v>
      </c>
      <c r="G257" s="84" t="s">
        <v>65</v>
      </c>
      <c r="H257" s="90">
        <v>157</v>
      </c>
      <c r="I257" s="90" t="s">
        <v>66</v>
      </c>
      <c r="J257" s="84" t="s">
        <v>65</v>
      </c>
      <c r="K257" s="84" t="s">
        <v>65</v>
      </c>
      <c r="L257" s="85" t="s">
        <v>65</v>
      </c>
    </row>
    <row r="258" spans="1:12" ht="13.5" thickBot="1" x14ac:dyDescent="0.25">
      <c r="A258" s="109"/>
      <c r="B258" s="81" t="s">
        <v>79</v>
      </c>
      <c r="C258" s="36" t="s">
        <v>81</v>
      </c>
      <c r="D258" s="111"/>
      <c r="E258" s="112"/>
      <c r="F258" s="83" t="s">
        <v>66</v>
      </c>
      <c r="G258" s="83" t="s">
        <v>66</v>
      </c>
      <c r="H258" s="112"/>
      <c r="I258" s="112"/>
      <c r="J258" s="83" t="s">
        <v>66</v>
      </c>
      <c r="K258" s="83" t="s">
        <v>66</v>
      </c>
      <c r="L258" s="86" t="s">
        <v>66</v>
      </c>
    </row>
    <row r="259" spans="1:12" x14ac:dyDescent="0.2">
      <c r="A259" s="113" t="s">
        <v>60</v>
      </c>
      <c r="B259" s="115" t="s">
        <v>60</v>
      </c>
      <c r="C259" s="118" t="s">
        <v>253</v>
      </c>
      <c r="D259" s="117"/>
      <c r="E259" s="117"/>
      <c r="F259" s="117"/>
      <c r="G259" s="119"/>
      <c r="H259" s="122">
        <v>19684</v>
      </c>
      <c r="I259" s="122">
        <v>885</v>
      </c>
      <c r="J259" s="91" t="s">
        <v>65</v>
      </c>
      <c r="K259" s="123" t="s">
        <v>60</v>
      </c>
      <c r="L259" s="92">
        <v>26.07</v>
      </c>
    </row>
    <row r="260" spans="1:12" x14ac:dyDescent="0.2">
      <c r="A260" s="114"/>
      <c r="B260" s="116"/>
      <c r="C260" s="120"/>
      <c r="D260" s="121"/>
      <c r="E260" s="121"/>
      <c r="F260" s="121"/>
      <c r="G260" s="62"/>
      <c r="H260" s="90"/>
      <c r="I260" s="90"/>
      <c r="J260" s="83" t="s">
        <v>66</v>
      </c>
      <c r="K260" s="68"/>
      <c r="L260" s="86" t="s">
        <v>66</v>
      </c>
    </row>
    <row r="261" spans="1:12" ht="12.75" customHeight="1" x14ac:dyDescent="0.2">
      <c r="A261" s="93" t="s">
        <v>60</v>
      </c>
      <c r="B261" s="94" t="s">
        <v>60</v>
      </c>
      <c r="C261" s="120" t="s">
        <v>136</v>
      </c>
      <c r="D261" s="124"/>
      <c r="E261" s="124"/>
      <c r="F261" s="124"/>
      <c r="G261" s="62"/>
      <c r="H261" s="83">
        <v>19684</v>
      </c>
      <c r="I261" s="45" t="s">
        <v>60</v>
      </c>
      <c r="J261" s="45" t="s">
        <v>60</v>
      </c>
      <c r="K261" s="45" t="s">
        <v>60</v>
      </c>
      <c r="L261" s="47" t="s">
        <v>60</v>
      </c>
    </row>
    <row r="262" spans="1:12" ht="12.75" customHeight="1" x14ac:dyDescent="0.2">
      <c r="A262" s="93" t="s">
        <v>60</v>
      </c>
      <c r="B262" s="94" t="s">
        <v>60</v>
      </c>
      <c r="C262" s="120" t="s">
        <v>137</v>
      </c>
      <c r="D262" s="124"/>
      <c r="E262" s="124"/>
      <c r="F262" s="124"/>
      <c r="G262" s="62"/>
      <c r="H262" s="46" t="s">
        <v>60</v>
      </c>
      <c r="I262" s="44" t="s">
        <v>60</v>
      </c>
      <c r="J262" s="45" t="s">
        <v>60</v>
      </c>
      <c r="K262" s="45" t="s">
        <v>60</v>
      </c>
      <c r="L262" s="47" t="s">
        <v>60</v>
      </c>
    </row>
    <row r="263" spans="1:12" ht="12.75" customHeight="1" x14ac:dyDescent="0.2">
      <c r="A263" s="93" t="s">
        <v>60</v>
      </c>
      <c r="B263" s="94" t="s">
        <v>60</v>
      </c>
      <c r="C263" s="120" t="s">
        <v>138</v>
      </c>
      <c r="D263" s="124"/>
      <c r="E263" s="124"/>
      <c r="F263" s="124"/>
      <c r="G263" s="62"/>
      <c r="H263" s="80">
        <v>18799</v>
      </c>
      <c r="I263" s="44" t="s">
        <v>60</v>
      </c>
      <c r="J263" s="45" t="s">
        <v>60</v>
      </c>
      <c r="K263" s="45" t="s">
        <v>60</v>
      </c>
      <c r="L263" s="47" t="s">
        <v>60</v>
      </c>
    </row>
    <row r="264" spans="1:12" ht="12.75" customHeight="1" x14ac:dyDescent="0.2">
      <c r="A264" s="93" t="s">
        <v>60</v>
      </c>
      <c r="B264" s="94" t="s">
        <v>60</v>
      </c>
      <c r="C264" s="120" t="s">
        <v>139</v>
      </c>
      <c r="D264" s="124"/>
      <c r="E264" s="124"/>
      <c r="F264" s="124"/>
      <c r="G264" s="62"/>
      <c r="H264" s="80">
        <v>885</v>
      </c>
      <c r="I264" s="44" t="s">
        <v>60</v>
      </c>
      <c r="J264" s="45" t="s">
        <v>60</v>
      </c>
      <c r="K264" s="45" t="s">
        <v>60</v>
      </c>
      <c r="L264" s="47" t="s">
        <v>60</v>
      </c>
    </row>
    <row r="265" spans="1:12" ht="12.75" customHeight="1" x14ac:dyDescent="0.2">
      <c r="A265" s="93" t="s">
        <v>60</v>
      </c>
      <c r="B265" s="94" t="s">
        <v>60</v>
      </c>
      <c r="C265" s="120" t="s">
        <v>140</v>
      </c>
      <c r="D265" s="124"/>
      <c r="E265" s="124"/>
      <c r="F265" s="124"/>
      <c r="G265" s="62"/>
      <c r="H265" s="80">
        <v>357</v>
      </c>
      <c r="I265" s="44" t="s">
        <v>60</v>
      </c>
      <c r="J265" s="45" t="s">
        <v>60</v>
      </c>
      <c r="K265" s="45" t="s">
        <v>60</v>
      </c>
      <c r="L265" s="47" t="s">
        <v>60</v>
      </c>
    </row>
    <row r="266" spans="1:12" ht="25.5" customHeight="1" x14ac:dyDescent="0.2">
      <c r="A266" s="93" t="s">
        <v>60</v>
      </c>
      <c r="B266" s="94" t="s">
        <v>60</v>
      </c>
      <c r="C266" s="120" t="s">
        <v>141</v>
      </c>
      <c r="D266" s="124"/>
      <c r="E266" s="124"/>
      <c r="F266" s="124"/>
      <c r="G266" s="62"/>
      <c r="H266" s="80">
        <v>1.28</v>
      </c>
      <c r="I266" s="44" t="s">
        <v>60</v>
      </c>
      <c r="J266" s="45" t="s">
        <v>60</v>
      </c>
      <c r="K266" s="45" t="s">
        <v>60</v>
      </c>
      <c r="L266" s="47" t="s">
        <v>60</v>
      </c>
    </row>
    <row r="267" spans="1:12" ht="25.5" customHeight="1" x14ac:dyDescent="0.2">
      <c r="A267" s="93" t="s">
        <v>60</v>
      </c>
      <c r="B267" s="94" t="s">
        <v>60</v>
      </c>
      <c r="C267" s="120" t="s">
        <v>142</v>
      </c>
      <c r="D267" s="124"/>
      <c r="E267" s="124"/>
      <c r="F267" s="124"/>
      <c r="G267" s="62"/>
      <c r="H267" s="80">
        <v>74</v>
      </c>
      <c r="I267" s="44" t="s">
        <v>60</v>
      </c>
      <c r="J267" s="45" t="s">
        <v>60</v>
      </c>
      <c r="K267" s="45" t="s">
        <v>60</v>
      </c>
      <c r="L267" s="47" t="s">
        <v>60</v>
      </c>
    </row>
    <row r="268" spans="1:12" ht="12.75" customHeight="1" x14ac:dyDescent="0.2">
      <c r="A268" s="93" t="s">
        <v>60</v>
      </c>
      <c r="B268" s="94" t="s">
        <v>60</v>
      </c>
      <c r="C268" s="126" t="s">
        <v>143</v>
      </c>
      <c r="D268" s="125"/>
      <c r="E268" s="125"/>
      <c r="F268" s="125"/>
      <c r="G268" s="127"/>
      <c r="H268" s="96">
        <v>20041</v>
      </c>
      <c r="I268" s="45" t="s">
        <v>60</v>
      </c>
      <c r="J268" s="45" t="s">
        <v>60</v>
      </c>
      <c r="K268" s="45" t="s">
        <v>60</v>
      </c>
      <c r="L268" s="47" t="s">
        <v>60</v>
      </c>
    </row>
    <row r="269" spans="1:12" x14ac:dyDescent="0.2">
      <c r="A269" s="93" t="s">
        <v>60</v>
      </c>
      <c r="B269" s="94" t="s">
        <v>60</v>
      </c>
      <c r="C269" s="129" t="s">
        <v>60</v>
      </c>
      <c r="D269" s="128"/>
      <c r="E269" s="128"/>
      <c r="F269" s="128"/>
      <c r="G269" s="130"/>
      <c r="H269" s="45" t="s">
        <v>60</v>
      </c>
      <c r="I269" s="45" t="s">
        <v>60</v>
      </c>
      <c r="J269" s="45" t="s">
        <v>60</v>
      </c>
      <c r="K269" s="45" t="s">
        <v>60</v>
      </c>
      <c r="L269" s="47" t="s">
        <v>60</v>
      </c>
    </row>
    <row r="270" spans="1:12" ht="25.5" customHeight="1" x14ac:dyDescent="0.2">
      <c r="A270" s="93" t="s">
        <v>60</v>
      </c>
      <c r="B270" s="94" t="s">
        <v>60</v>
      </c>
      <c r="C270" s="120" t="s">
        <v>144</v>
      </c>
      <c r="D270" s="124"/>
      <c r="E270" s="124"/>
      <c r="F270" s="124"/>
      <c r="G270" s="62"/>
      <c r="H270" s="46" t="s">
        <v>60</v>
      </c>
      <c r="I270" s="94" t="s">
        <v>60</v>
      </c>
      <c r="J270" s="97" t="s">
        <v>60</v>
      </c>
      <c r="K270" s="97" t="s">
        <v>60</v>
      </c>
      <c r="L270" s="98" t="s">
        <v>60</v>
      </c>
    </row>
    <row r="271" spans="1:12" x14ac:dyDescent="0.2">
      <c r="A271" s="93" t="s">
        <v>60</v>
      </c>
      <c r="B271" s="94" t="s">
        <v>60</v>
      </c>
      <c r="C271" s="129" t="s">
        <v>60</v>
      </c>
      <c r="D271" s="128"/>
      <c r="E271" s="128"/>
      <c r="F271" s="128"/>
      <c r="G271" s="130"/>
      <c r="H271" s="46" t="s">
        <v>60</v>
      </c>
      <c r="I271" s="94" t="s">
        <v>60</v>
      </c>
      <c r="J271" s="97" t="s">
        <v>60</v>
      </c>
      <c r="K271" s="97" t="s">
        <v>60</v>
      </c>
      <c r="L271" s="98" t="s">
        <v>60</v>
      </c>
    </row>
    <row r="272" spans="1:12" ht="13.5" thickBot="1" x14ac:dyDescent="0.25">
      <c r="A272" s="99" t="s">
        <v>60</v>
      </c>
      <c r="B272" s="100" t="s">
        <v>60</v>
      </c>
      <c r="C272" s="132" t="s">
        <v>254</v>
      </c>
      <c r="D272" s="131"/>
      <c r="E272" s="131"/>
      <c r="F272" s="131"/>
      <c r="G272" s="133"/>
      <c r="H272" s="101">
        <v>20041</v>
      </c>
      <c r="I272" s="102" t="s">
        <v>60</v>
      </c>
      <c r="J272" s="103" t="s">
        <v>60</v>
      </c>
      <c r="K272" s="103" t="s">
        <v>60</v>
      </c>
      <c r="L272" s="104" t="s">
        <v>60</v>
      </c>
    </row>
    <row r="273" spans="1:12" x14ac:dyDescent="0.2">
      <c r="A273" s="41" t="s">
        <v>60</v>
      </c>
      <c r="B273" s="42" t="s">
        <v>60</v>
      </c>
      <c r="C273" s="43" t="s">
        <v>60</v>
      </c>
      <c r="D273" s="44" t="s">
        <v>60</v>
      </c>
      <c r="E273" s="45" t="s">
        <v>60</v>
      </c>
      <c r="F273" s="45" t="s">
        <v>60</v>
      </c>
      <c r="G273" s="45" t="s">
        <v>60</v>
      </c>
      <c r="H273" s="46" t="s">
        <v>60</v>
      </c>
      <c r="I273" s="44" t="s">
        <v>60</v>
      </c>
      <c r="J273" s="45" t="s">
        <v>60</v>
      </c>
      <c r="K273" s="45" t="s">
        <v>60</v>
      </c>
      <c r="L273" s="47" t="s">
        <v>60</v>
      </c>
    </row>
    <row r="274" spans="1:12" x14ac:dyDescent="0.2">
      <c r="A274" s="66" t="s">
        <v>60</v>
      </c>
      <c r="B274" s="67" t="s">
        <v>60</v>
      </c>
      <c r="C274" s="34" t="s">
        <v>255</v>
      </c>
      <c r="D274" s="68" t="s">
        <v>60</v>
      </c>
      <c r="E274" s="68" t="s">
        <v>60</v>
      </c>
      <c r="F274" s="68" t="s">
        <v>60</v>
      </c>
      <c r="G274" s="68" t="s">
        <v>60</v>
      </c>
      <c r="H274" s="68" t="s">
        <v>60</v>
      </c>
      <c r="I274" s="68" t="s">
        <v>60</v>
      </c>
      <c r="J274" s="68" t="s">
        <v>60</v>
      </c>
      <c r="K274" s="68" t="s">
        <v>60</v>
      </c>
      <c r="L274" s="69" t="s">
        <v>60</v>
      </c>
    </row>
    <row r="275" spans="1:12" x14ac:dyDescent="0.2">
      <c r="A275" s="66"/>
      <c r="B275" s="67"/>
      <c r="C275" s="48" t="s">
        <v>60</v>
      </c>
      <c r="D275" s="68"/>
      <c r="E275" s="68"/>
      <c r="F275" s="68"/>
      <c r="G275" s="68"/>
      <c r="H275" s="68"/>
      <c r="I275" s="68"/>
      <c r="J275" s="68"/>
      <c r="K275" s="68"/>
      <c r="L275" s="69"/>
    </row>
    <row r="276" spans="1:12" x14ac:dyDescent="0.2">
      <c r="A276" s="70">
        <v>64</v>
      </c>
      <c r="B276" s="71" t="s">
        <v>256</v>
      </c>
      <c r="C276" s="49" t="s">
        <v>257</v>
      </c>
      <c r="D276" s="72" t="s">
        <v>153</v>
      </c>
      <c r="E276" s="73">
        <v>0.08</v>
      </c>
      <c r="F276" s="54">
        <v>13312.41</v>
      </c>
      <c r="G276" s="54" t="s">
        <v>65</v>
      </c>
      <c r="H276" s="73">
        <v>1065</v>
      </c>
      <c r="I276" s="73">
        <v>1065</v>
      </c>
      <c r="J276" s="54" t="s">
        <v>65</v>
      </c>
      <c r="K276" s="54">
        <v>390.05</v>
      </c>
      <c r="L276" s="57">
        <v>31.2</v>
      </c>
    </row>
    <row r="277" spans="1:12" x14ac:dyDescent="0.2">
      <c r="A277" s="70"/>
      <c r="B277" s="71"/>
      <c r="C277" s="49" t="s">
        <v>258</v>
      </c>
      <c r="D277" s="72"/>
      <c r="E277" s="73"/>
      <c r="F277" s="52">
        <v>13312.41</v>
      </c>
      <c r="G277" s="52" t="s">
        <v>66</v>
      </c>
      <c r="H277" s="73"/>
      <c r="I277" s="73"/>
      <c r="J277" s="52" t="s">
        <v>66</v>
      </c>
      <c r="K277" s="52" t="s">
        <v>66</v>
      </c>
      <c r="L277" s="58" t="s">
        <v>66</v>
      </c>
    </row>
    <row r="278" spans="1:12" x14ac:dyDescent="0.2">
      <c r="A278" s="70"/>
      <c r="B278" s="71"/>
      <c r="C278" s="49" t="s">
        <v>259</v>
      </c>
      <c r="D278" s="72"/>
      <c r="E278" s="73"/>
      <c r="F278" s="55"/>
      <c r="G278" s="55"/>
      <c r="H278" s="73"/>
      <c r="I278" s="73"/>
      <c r="J278" s="55"/>
      <c r="K278" s="55"/>
      <c r="L278" s="59"/>
    </row>
    <row r="279" spans="1:12" x14ac:dyDescent="0.2">
      <c r="A279" s="70"/>
      <c r="B279" s="71"/>
      <c r="C279" s="49" t="s">
        <v>63</v>
      </c>
      <c r="D279" s="72"/>
      <c r="E279" s="73"/>
      <c r="F279" s="55"/>
      <c r="G279" s="55"/>
      <c r="H279" s="73"/>
      <c r="I279" s="73"/>
      <c r="J279" s="55"/>
      <c r="K279" s="55"/>
      <c r="L279" s="59"/>
    </row>
    <row r="280" spans="1:12" x14ac:dyDescent="0.2">
      <c r="A280" s="88">
        <v>65</v>
      </c>
      <c r="B280" s="81" t="s">
        <v>260</v>
      </c>
      <c r="C280" s="36" t="s">
        <v>261</v>
      </c>
      <c r="D280" s="60" t="s">
        <v>86</v>
      </c>
      <c r="E280" s="90">
        <v>8</v>
      </c>
      <c r="F280" s="84">
        <v>618.41999999999996</v>
      </c>
      <c r="G280" s="84" t="s">
        <v>65</v>
      </c>
      <c r="H280" s="90">
        <v>4947</v>
      </c>
      <c r="I280" s="90" t="s">
        <v>66</v>
      </c>
      <c r="J280" s="84" t="s">
        <v>65</v>
      </c>
      <c r="K280" s="84" t="s">
        <v>65</v>
      </c>
      <c r="L280" s="85" t="s">
        <v>65</v>
      </c>
    </row>
    <row r="281" spans="1:12" x14ac:dyDescent="0.2">
      <c r="A281" s="88"/>
      <c r="B281" s="81" t="s">
        <v>79</v>
      </c>
      <c r="C281" s="36" t="s">
        <v>81</v>
      </c>
      <c r="D281" s="60"/>
      <c r="E281" s="90"/>
      <c r="F281" s="83" t="s">
        <v>66</v>
      </c>
      <c r="G281" s="83" t="s">
        <v>66</v>
      </c>
      <c r="H281" s="90"/>
      <c r="I281" s="90"/>
      <c r="J281" s="83" t="s">
        <v>66</v>
      </c>
      <c r="K281" s="83" t="s">
        <v>66</v>
      </c>
      <c r="L281" s="86" t="s">
        <v>66</v>
      </c>
    </row>
    <row r="282" spans="1:12" x14ac:dyDescent="0.2">
      <c r="A282" s="70">
        <v>66</v>
      </c>
      <c r="B282" s="71" t="s">
        <v>262</v>
      </c>
      <c r="C282" s="49" t="s">
        <v>263</v>
      </c>
      <c r="D282" s="72" t="s">
        <v>236</v>
      </c>
      <c r="E282" s="73">
        <v>0.85</v>
      </c>
      <c r="F282" s="54">
        <v>858.03</v>
      </c>
      <c r="G282" s="54" t="s">
        <v>65</v>
      </c>
      <c r="H282" s="73">
        <v>729</v>
      </c>
      <c r="I282" s="73">
        <v>729</v>
      </c>
      <c r="J282" s="54" t="s">
        <v>65</v>
      </c>
      <c r="K282" s="54">
        <v>25.79</v>
      </c>
      <c r="L282" s="57">
        <v>21.92</v>
      </c>
    </row>
    <row r="283" spans="1:12" x14ac:dyDescent="0.2">
      <c r="A283" s="70"/>
      <c r="B283" s="71"/>
      <c r="C283" s="49" t="s">
        <v>264</v>
      </c>
      <c r="D283" s="72"/>
      <c r="E283" s="73"/>
      <c r="F283" s="52">
        <v>858.03</v>
      </c>
      <c r="G283" s="52" t="s">
        <v>66</v>
      </c>
      <c r="H283" s="73"/>
      <c r="I283" s="73"/>
      <c r="J283" s="52" t="s">
        <v>66</v>
      </c>
      <c r="K283" s="52" t="s">
        <v>66</v>
      </c>
      <c r="L283" s="58" t="s">
        <v>66</v>
      </c>
    </row>
    <row r="284" spans="1:12" x14ac:dyDescent="0.2">
      <c r="A284" s="70"/>
      <c r="B284" s="71"/>
      <c r="C284" s="49" t="s">
        <v>265</v>
      </c>
      <c r="D284" s="72"/>
      <c r="E284" s="73"/>
      <c r="F284" s="55"/>
      <c r="G284" s="55"/>
      <c r="H284" s="73"/>
      <c r="I284" s="73"/>
      <c r="J284" s="55"/>
      <c r="K284" s="55"/>
      <c r="L284" s="59"/>
    </row>
    <row r="285" spans="1:12" x14ac:dyDescent="0.2">
      <c r="A285" s="70"/>
      <c r="B285" s="71"/>
      <c r="C285" s="49" t="s">
        <v>63</v>
      </c>
      <c r="D285" s="72"/>
      <c r="E285" s="73"/>
      <c r="F285" s="55"/>
      <c r="G285" s="55"/>
      <c r="H285" s="73"/>
      <c r="I285" s="73"/>
      <c r="J285" s="55"/>
      <c r="K285" s="55"/>
      <c r="L285" s="59"/>
    </row>
    <row r="286" spans="1:12" x14ac:dyDescent="0.2">
      <c r="A286" s="88">
        <v>67</v>
      </c>
      <c r="B286" s="81" t="s">
        <v>266</v>
      </c>
      <c r="C286" s="36" t="s">
        <v>267</v>
      </c>
      <c r="D286" s="60" t="s">
        <v>240</v>
      </c>
      <c r="E286" s="90">
        <v>85</v>
      </c>
      <c r="F286" s="84">
        <v>2.81</v>
      </c>
      <c r="G286" s="84" t="s">
        <v>65</v>
      </c>
      <c r="H286" s="90">
        <v>239</v>
      </c>
      <c r="I286" s="90" t="s">
        <v>66</v>
      </c>
      <c r="J286" s="84" t="s">
        <v>65</v>
      </c>
      <c r="K286" s="84" t="s">
        <v>65</v>
      </c>
      <c r="L286" s="85" t="s">
        <v>65</v>
      </c>
    </row>
    <row r="287" spans="1:12" x14ac:dyDescent="0.2">
      <c r="A287" s="88"/>
      <c r="B287" s="81" t="s">
        <v>79</v>
      </c>
      <c r="C287" s="36" t="s">
        <v>81</v>
      </c>
      <c r="D287" s="60"/>
      <c r="E287" s="90"/>
      <c r="F287" s="83" t="s">
        <v>66</v>
      </c>
      <c r="G287" s="83" t="s">
        <v>66</v>
      </c>
      <c r="H287" s="90"/>
      <c r="I287" s="90"/>
      <c r="J287" s="83" t="s">
        <v>66</v>
      </c>
      <c r="K287" s="83" t="s">
        <v>66</v>
      </c>
      <c r="L287" s="86" t="s">
        <v>66</v>
      </c>
    </row>
    <row r="288" spans="1:12" x14ac:dyDescent="0.2">
      <c r="A288" s="88">
        <v>68</v>
      </c>
      <c r="B288" s="81" t="s">
        <v>154</v>
      </c>
      <c r="C288" s="36" t="s">
        <v>269</v>
      </c>
      <c r="D288" s="60" t="s">
        <v>86</v>
      </c>
      <c r="E288" s="90">
        <v>1</v>
      </c>
      <c r="F288" s="84">
        <v>53.2</v>
      </c>
      <c r="G288" s="84" t="s">
        <v>65</v>
      </c>
      <c r="H288" s="90">
        <v>53</v>
      </c>
      <c r="I288" s="90" t="s">
        <v>66</v>
      </c>
      <c r="J288" s="84" t="s">
        <v>65</v>
      </c>
      <c r="K288" s="84" t="s">
        <v>65</v>
      </c>
      <c r="L288" s="85" t="s">
        <v>65</v>
      </c>
    </row>
    <row r="289" spans="1:12" x14ac:dyDescent="0.2">
      <c r="A289" s="88"/>
      <c r="B289" s="81" t="s">
        <v>268</v>
      </c>
      <c r="C289" s="36" t="s">
        <v>81</v>
      </c>
      <c r="D289" s="60"/>
      <c r="E289" s="90"/>
      <c r="F289" s="83" t="s">
        <v>66</v>
      </c>
      <c r="G289" s="83" t="s">
        <v>66</v>
      </c>
      <c r="H289" s="90"/>
      <c r="I289" s="90"/>
      <c r="J289" s="83" t="s">
        <v>66</v>
      </c>
      <c r="K289" s="83" t="s">
        <v>66</v>
      </c>
      <c r="L289" s="86" t="s">
        <v>66</v>
      </c>
    </row>
    <row r="290" spans="1:12" ht="15.75" thickBot="1" x14ac:dyDescent="0.25">
      <c r="A290" s="74"/>
    </row>
    <row r="291" spans="1:12" ht="14.25" thickTop="1" thickBot="1" x14ac:dyDescent="0.25">
      <c r="A291" s="75">
        <v>1</v>
      </c>
      <c r="B291" s="76">
        <v>2</v>
      </c>
      <c r="C291" s="77">
        <v>3</v>
      </c>
      <c r="D291" s="76">
        <v>4</v>
      </c>
      <c r="E291" s="78">
        <v>5</v>
      </c>
      <c r="F291" s="78">
        <v>6</v>
      </c>
      <c r="G291" s="78">
        <v>7</v>
      </c>
      <c r="H291" s="77">
        <v>8</v>
      </c>
      <c r="I291" s="76">
        <v>9</v>
      </c>
      <c r="J291" s="78">
        <v>10</v>
      </c>
      <c r="K291" s="78">
        <v>11</v>
      </c>
      <c r="L291" s="79">
        <v>12</v>
      </c>
    </row>
    <row r="292" spans="1:12" x14ac:dyDescent="0.2">
      <c r="A292" s="105">
        <v>69</v>
      </c>
      <c r="B292" s="106" t="s">
        <v>270</v>
      </c>
      <c r="C292" s="49" t="s">
        <v>271</v>
      </c>
      <c r="D292" s="107" t="s">
        <v>236</v>
      </c>
      <c r="E292" s="108">
        <v>0.85</v>
      </c>
      <c r="F292" s="54">
        <v>508.03</v>
      </c>
      <c r="G292" s="54" t="s">
        <v>65</v>
      </c>
      <c r="H292" s="108">
        <v>432</v>
      </c>
      <c r="I292" s="108">
        <v>432</v>
      </c>
      <c r="J292" s="54" t="s">
        <v>65</v>
      </c>
      <c r="K292" s="54">
        <v>15.27</v>
      </c>
      <c r="L292" s="57">
        <v>12.98</v>
      </c>
    </row>
    <row r="293" spans="1:12" x14ac:dyDescent="0.2">
      <c r="A293" s="70"/>
      <c r="B293" s="71"/>
      <c r="C293" s="49" t="s">
        <v>272</v>
      </c>
      <c r="D293" s="72"/>
      <c r="E293" s="73"/>
      <c r="F293" s="52">
        <v>508.03</v>
      </c>
      <c r="G293" s="52" t="s">
        <v>66</v>
      </c>
      <c r="H293" s="73"/>
      <c r="I293" s="73"/>
      <c r="J293" s="52" t="s">
        <v>66</v>
      </c>
      <c r="K293" s="52" t="s">
        <v>66</v>
      </c>
      <c r="L293" s="58" t="s">
        <v>66</v>
      </c>
    </row>
    <row r="294" spans="1:12" x14ac:dyDescent="0.2">
      <c r="A294" s="70"/>
      <c r="B294" s="71"/>
      <c r="C294" s="49" t="s">
        <v>63</v>
      </c>
      <c r="D294" s="72"/>
      <c r="E294" s="73"/>
      <c r="F294" s="55"/>
      <c r="G294" s="55"/>
      <c r="H294" s="73"/>
      <c r="I294" s="73"/>
      <c r="J294" s="55"/>
      <c r="K294" s="55"/>
      <c r="L294" s="59"/>
    </row>
    <row r="295" spans="1:12" x14ac:dyDescent="0.2">
      <c r="A295" s="88">
        <v>70</v>
      </c>
      <c r="B295" s="81" t="s">
        <v>273</v>
      </c>
      <c r="C295" s="36" t="s">
        <v>274</v>
      </c>
      <c r="D295" s="60" t="s">
        <v>240</v>
      </c>
      <c r="E295" s="90">
        <v>85</v>
      </c>
      <c r="F295" s="84">
        <v>18.96</v>
      </c>
      <c r="G295" s="84" t="s">
        <v>65</v>
      </c>
      <c r="H295" s="90">
        <v>1612</v>
      </c>
      <c r="I295" s="90" t="s">
        <v>66</v>
      </c>
      <c r="J295" s="84" t="s">
        <v>65</v>
      </c>
      <c r="K295" s="84" t="s">
        <v>65</v>
      </c>
      <c r="L295" s="85" t="s">
        <v>65</v>
      </c>
    </row>
    <row r="296" spans="1:12" x14ac:dyDescent="0.2">
      <c r="A296" s="88"/>
      <c r="B296" s="81" t="s">
        <v>151</v>
      </c>
      <c r="C296" s="36" t="s">
        <v>81</v>
      </c>
      <c r="D296" s="60"/>
      <c r="E296" s="90"/>
      <c r="F296" s="83" t="s">
        <v>66</v>
      </c>
      <c r="G296" s="83" t="s">
        <v>66</v>
      </c>
      <c r="H296" s="90"/>
      <c r="I296" s="90"/>
      <c r="J296" s="83" t="s">
        <v>66</v>
      </c>
      <c r="K296" s="83" t="s">
        <v>66</v>
      </c>
      <c r="L296" s="86" t="s">
        <v>66</v>
      </c>
    </row>
    <row r="297" spans="1:12" x14ac:dyDescent="0.2">
      <c r="A297" s="70">
        <v>71</v>
      </c>
      <c r="B297" s="71" t="s">
        <v>275</v>
      </c>
      <c r="C297" s="49" t="s">
        <v>276</v>
      </c>
      <c r="D297" s="72" t="s">
        <v>236</v>
      </c>
      <c r="E297" s="73">
        <v>0.6</v>
      </c>
      <c r="F297" s="54">
        <v>1034.82</v>
      </c>
      <c r="G297" s="54" t="s">
        <v>65</v>
      </c>
      <c r="H297" s="73">
        <v>621</v>
      </c>
      <c r="I297" s="73">
        <v>621</v>
      </c>
      <c r="J297" s="54" t="s">
        <v>65</v>
      </c>
      <c r="K297" s="54">
        <v>30.32</v>
      </c>
      <c r="L297" s="57">
        <v>18.190000000000001</v>
      </c>
    </row>
    <row r="298" spans="1:12" x14ac:dyDescent="0.2">
      <c r="A298" s="70"/>
      <c r="B298" s="71"/>
      <c r="C298" s="49" t="s">
        <v>277</v>
      </c>
      <c r="D298" s="72"/>
      <c r="E298" s="73"/>
      <c r="F298" s="52">
        <v>1034.82</v>
      </c>
      <c r="G298" s="52" t="s">
        <v>66</v>
      </c>
      <c r="H298" s="73"/>
      <c r="I298" s="73"/>
      <c r="J298" s="52" t="s">
        <v>66</v>
      </c>
      <c r="K298" s="52" t="s">
        <v>66</v>
      </c>
      <c r="L298" s="58" t="s">
        <v>66</v>
      </c>
    </row>
    <row r="299" spans="1:12" x14ac:dyDescent="0.2">
      <c r="A299" s="70"/>
      <c r="B299" s="71"/>
      <c r="C299" s="49" t="s">
        <v>63</v>
      </c>
      <c r="D299" s="72"/>
      <c r="E299" s="73"/>
      <c r="F299" s="55"/>
      <c r="G299" s="55"/>
      <c r="H299" s="73"/>
      <c r="I299" s="73"/>
      <c r="J299" s="55"/>
      <c r="K299" s="55"/>
      <c r="L299" s="59"/>
    </row>
    <row r="300" spans="1:12" x14ac:dyDescent="0.2">
      <c r="A300" s="88">
        <v>72</v>
      </c>
      <c r="B300" s="81" t="s">
        <v>273</v>
      </c>
      <c r="C300" s="36" t="s">
        <v>274</v>
      </c>
      <c r="D300" s="60" t="s">
        <v>240</v>
      </c>
      <c r="E300" s="90">
        <v>5</v>
      </c>
      <c r="F300" s="84">
        <v>18.96</v>
      </c>
      <c r="G300" s="84" t="s">
        <v>65</v>
      </c>
      <c r="H300" s="90">
        <v>95</v>
      </c>
      <c r="I300" s="90" t="s">
        <v>66</v>
      </c>
      <c r="J300" s="84" t="s">
        <v>65</v>
      </c>
      <c r="K300" s="84" t="s">
        <v>65</v>
      </c>
      <c r="L300" s="85" t="s">
        <v>65</v>
      </c>
    </row>
    <row r="301" spans="1:12" x14ac:dyDescent="0.2">
      <c r="A301" s="88"/>
      <c r="B301" s="81" t="s">
        <v>151</v>
      </c>
      <c r="C301" s="36" t="s">
        <v>81</v>
      </c>
      <c r="D301" s="60"/>
      <c r="E301" s="90"/>
      <c r="F301" s="83" t="s">
        <v>66</v>
      </c>
      <c r="G301" s="83" t="s">
        <v>66</v>
      </c>
      <c r="H301" s="90"/>
      <c r="I301" s="90"/>
      <c r="J301" s="83" t="s">
        <v>66</v>
      </c>
      <c r="K301" s="83" t="s">
        <v>66</v>
      </c>
      <c r="L301" s="86" t="s">
        <v>66</v>
      </c>
    </row>
    <row r="302" spans="1:12" x14ac:dyDescent="0.2">
      <c r="A302" s="88">
        <v>73</v>
      </c>
      <c r="B302" s="81" t="s">
        <v>273</v>
      </c>
      <c r="C302" s="36" t="s">
        <v>278</v>
      </c>
      <c r="D302" s="60" t="s">
        <v>240</v>
      </c>
      <c r="E302" s="90">
        <v>55</v>
      </c>
      <c r="F302" s="84">
        <v>12.36</v>
      </c>
      <c r="G302" s="84" t="s">
        <v>65</v>
      </c>
      <c r="H302" s="90">
        <v>680</v>
      </c>
      <c r="I302" s="90" t="s">
        <v>66</v>
      </c>
      <c r="J302" s="84" t="s">
        <v>65</v>
      </c>
      <c r="K302" s="84" t="s">
        <v>65</v>
      </c>
      <c r="L302" s="85" t="s">
        <v>65</v>
      </c>
    </row>
    <row r="303" spans="1:12" x14ac:dyDescent="0.2">
      <c r="A303" s="88"/>
      <c r="B303" s="81" t="s">
        <v>92</v>
      </c>
      <c r="C303" s="36" t="s">
        <v>81</v>
      </c>
      <c r="D303" s="60"/>
      <c r="E303" s="90"/>
      <c r="F303" s="83" t="s">
        <v>66</v>
      </c>
      <c r="G303" s="83" t="s">
        <v>66</v>
      </c>
      <c r="H303" s="90"/>
      <c r="I303" s="90"/>
      <c r="J303" s="83" t="s">
        <v>66</v>
      </c>
      <c r="K303" s="83" t="s">
        <v>66</v>
      </c>
      <c r="L303" s="86" t="s">
        <v>66</v>
      </c>
    </row>
    <row r="304" spans="1:12" x14ac:dyDescent="0.2">
      <c r="A304" s="88">
        <v>74</v>
      </c>
      <c r="B304" s="81" t="s">
        <v>260</v>
      </c>
      <c r="C304" s="36" t="s">
        <v>279</v>
      </c>
      <c r="D304" s="60" t="s">
        <v>86</v>
      </c>
      <c r="E304" s="90">
        <v>1</v>
      </c>
      <c r="F304" s="84">
        <v>18.09</v>
      </c>
      <c r="G304" s="84" t="s">
        <v>65</v>
      </c>
      <c r="H304" s="90">
        <v>18</v>
      </c>
      <c r="I304" s="90" t="s">
        <v>66</v>
      </c>
      <c r="J304" s="84" t="s">
        <v>65</v>
      </c>
      <c r="K304" s="84" t="s">
        <v>65</v>
      </c>
      <c r="L304" s="85" t="s">
        <v>65</v>
      </c>
    </row>
    <row r="305" spans="1:12" x14ac:dyDescent="0.2">
      <c r="A305" s="88"/>
      <c r="B305" s="81" t="s">
        <v>151</v>
      </c>
      <c r="C305" s="36" t="s">
        <v>81</v>
      </c>
      <c r="D305" s="60"/>
      <c r="E305" s="90"/>
      <c r="F305" s="83" t="s">
        <v>66</v>
      </c>
      <c r="G305" s="83" t="s">
        <v>66</v>
      </c>
      <c r="H305" s="90"/>
      <c r="I305" s="90"/>
      <c r="J305" s="83" t="s">
        <v>66</v>
      </c>
      <c r="K305" s="83" t="s">
        <v>66</v>
      </c>
      <c r="L305" s="86" t="s">
        <v>66</v>
      </c>
    </row>
    <row r="306" spans="1:12" x14ac:dyDescent="0.2">
      <c r="A306" s="88">
        <v>75</v>
      </c>
      <c r="B306" s="81" t="s">
        <v>260</v>
      </c>
      <c r="C306" s="36" t="s">
        <v>280</v>
      </c>
      <c r="D306" s="60" t="s">
        <v>86</v>
      </c>
      <c r="E306" s="90">
        <v>1</v>
      </c>
      <c r="F306" s="84">
        <v>55.62</v>
      </c>
      <c r="G306" s="84" t="s">
        <v>65</v>
      </c>
      <c r="H306" s="90">
        <v>56</v>
      </c>
      <c r="I306" s="90" t="s">
        <v>66</v>
      </c>
      <c r="J306" s="84" t="s">
        <v>65</v>
      </c>
      <c r="K306" s="84" t="s">
        <v>65</v>
      </c>
      <c r="L306" s="85" t="s">
        <v>65</v>
      </c>
    </row>
    <row r="307" spans="1:12" x14ac:dyDescent="0.2">
      <c r="A307" s="88"/>
      <c r="B307" s="81" t="s">
        <v>92</v>
      </c>
      <c r="C307" s="36" t="s">
        <v>81</v>
      </c>
      <c r="D307" s="60"/>
      <c r="E307" s="90"/>
      <c r="F307" s="83" t="s">
        <v>66</v>
      </c>
      <c r="G307" s="83" t="s">
        <v>66</v>
      </c>
      <c r="H307" s="90"/>
      <c r="I307" s="90"/>
      <c r="J307" s="83" t="s">
        <v>66</v>
      </c>
      <c r="K307" s="83" t="s">
        <v>66</v>
      </c>
      <c r="L307" s="86" t="s">
        <v>66</v>
      </c>
    </row>
    <row r="308" spans="1:12" x14ac:dyDescent="0.2">
      <c r="A308" s="88">
        <v>76</v>
      </c>
      <c r="B308" s="81" t="s">
        <v>260</v>
      </c>
      <c r="C308" s="36" t="s">
        <v>281</v>
      </c>
      <c r="D308" s="60" t="s">
        <v>86</v>
      </c>
      <c r="E308" s="90">
        <v>10</v>
      </c>
      <c r="F308" s="84">
        <v>10.199999999999999</v>
      </c>
      <c r="G308" s="84" t="s">
        <v>65</v>
      </c>
      <c r="H308" s="90">
        <v>102</v>
      </c>
      <c r="I308" s="90" t="s">
        <v>66</v>
      </c>
      <c r="J308" s="84" t="s">
        <v>65</v>
      </c>
      <c r="K308" s="84" t="s">
        <v>65</v>
      </c>
      <c r="L308" s="85" t="s">
        <v>65</v>
      </c>
    </row>
    <row r="309" spans="1:12" x14ac:dyDescent="0.2">
      <c r="A309" s="88"/>
      <c r="B309" s="81" t="s">
        <v>160</v>
      </c>
      <c r="C309" s="36" t="s">
        <v>81</v>
      </c>
      <c r="D309" s="60"/>
      <c r="E309" s="90"/>
      <c r="F309" s="83" t="s">
        <v>66</v>
      </c>
      <c r="G309" s="83" t="s">
        <v>66</v>
      </c>
      <c r="H309" s="90"/>
      <c r="I309" s="90"/>
      <c r="J309" s="83" t="s">
        <v>66</v>
      </c>
      <c r="K309" s="83" t="s">
        <v>66</v>
      </c>
      <c r="L309" s="86" t="s">
        <v>66</v>
      </c>
    </row>
    <row r="310" spans="1:12" x14ac:dyDescent="0.2">
      <c r="A310" s="70">
        <v>77</v>
      </c>
      <c r="B310" s="71" t="s">
        <v>282</v>
      </c>
      <c r="C310" s="49" t="s">
        <v>283</v>
      </c>
      <c r="D310" s="72" t="s">
        <v>153</v>
      </c>
      <c r="E310" s="73">
        <v>0.15</v>
      </c>
      <c r="F310" s="54">
        <v>1163.22</v>
      </c>
      <c r="G310" s="54" t="s">
        <v>65</v>
      </c>
      <c r="H310" s="73">
        <v>174</v>
      </c>
      <c r="I310" s="73">
        <v>174</v>
      </c>
      <c r="J310" s="54" t="s">
        <v>65</v>
      </c>
      <c r="K310" s="54">
        <v>35.409999999999997</v>
      </c>
      <c r="L310" s="57">
        <v>5.31</v>
      </c>
    </row>
    <row r="311" spans="1:12" x14ac:dyDescent="0.2">
      <c r="A311" s="70"/>
      <c r="B311" s="71"/>
      <c r="C311" s="49" t="s">
        <v>284</v>
      </c>
      <c r="D311" s="72"/>
      <c r="E311" s="73"/>
      <c r="F311" s="52">
        <v>1163.22</v>
      </c>
      <c r="G311" s="52" t="s">
        <v>66</v>
      </c>
      <c r="H311" s="73"/>
      <c r="I311" s="73"/>
      <c r="J311" s="52" t="s">
        <v>66</v>
      </c>
      <c r="K311" s="52" t="s">
        <v>66</v>
      </c>
      <c r="L311" s="58" t="s">
        <v>66</v>
      </c>
    </row>
    <row r="312" spans="1:12" x14ac:dyDescent="0.2">
      <c r="A312" s="70"/>
      <c r="B312" s="71"/>
      <c r="C312" s="49" t="s">
        <v>63</v>
      </c>
      <c r="D312" s="72"/>
      <c r="E312" s="73"/>
      <c r="F312" s="55"/>
      <c r="G312" s="55"/>
      <c r="H312" s="73"/>
      <c r="I312" s="73"/>
      <c r="J312" s="55"/>
      <c r="K312" s="55"/>
      <c r="L312" s="59"/>
    </row>
    <row r="313" spans="1:12" x14ac:dyDescent="0.2">
      <c r="A313" s="88">
        <v>78</v>
      </c>
      <c r="B313" s="81" t="s">
        <v>260</v>
      </c>
      <c r="C313" s="36" t="s">
        <v>285</v>
      </c>
      <c r="D313" s="60" t="s">
        <v>86</v>
      </c>
      <c r="E313" s="90">
        <v>15</v>
      </c>
      <c r="F313" s="84">
        <v>4.58</v>
      </c>
      <c r="G313" s="84" t="s">
        <v>65</v>
      </c>
      <c r="H313" s="90">
        <v>69</v>
      </c>
      <c r="I313" s="90" t="s">
        <v>66</v>
      </c>
      <c r="J313" s="84" t="s">
        <v>65</v>
      </c>
      <c r="K313" s="84" t="s">
        <v>65</v>
      </c>
      <c r="L313" s="85" t="s">
        <v>65</v>
      </c>
    </row>
    <row r="314" spans="1:12" x14ac:dyDescent="0.2">
      <c r="A314" s="88"/>
      <c r="B314" s="81" t="s">
        <v>158</v>
      </c>
      <c r="C314" s="36" t="s">
        <v>81</v>
      </c>
      <c r="D314" s="60"/>
      <c r="E314" s="90"/>
      <c r="F314" s="83" t="s">
        <v>66</v>
      </c>
      <c r="G314" s="83" t="s">
        <v>66</v>
      </c>
      <c r="H314" s="90"/>
      <c r="I314" s="90"/>
      <c r="J314" s="83" t="s">
        <v>66</v>
      </c>
      <c r="K314" s="83" t="s">
        <v>66</v>
      </c>
      <c r="L314" s="86" t="s">
        <v>66</v>
      </c>
    </row>
    <row r="315" spans="1:12" x14ac:dyDescent="0.2">
      <c r="A315" s="88">
        <v>79</v>
      </c>
      <c r="B315" s="81" t="s">
        <v>260</v>
      </c>
      <c r="C315" s="36" t="s">
        <v>287</v>
      </c>
      <c r="D315" s="60" t="s">
        <v>86</v>
      </c>
      <c r="E315" s="90">
        <v>1</v>
      </c>
      <c r="F315" s="84">
        <v>223.2</v>
      </c>
      <c r="G315" s="84" t="s">
        <v>65</v>
      </c>
      <c r="H315" s="90">
        <v>223</v>
      </c>
      <c r="I315" s="90" t="s">
        <v>66</v>
      </c>
      <c r="J315" s="84" t="s">
        <v>65</v>
      </c>
      <c r="K315" s="84" t="s">
        <v>65</v>
      </c>
      <c r="L315" s="85" t="s">
        <v>65</v>
      </c>
    </row>
    <row r="316" spans="1:12" x14ac:dyDescent="0.2">
      <c r="A316" s="88"/>
      <c r="B316" s="81" t="s">
        <v>286</v>
      </c>
      <c r="C316" s="36" t="s">
        <v>81</v>
      </c>
      <c r="D316" s="60"/>
      <c r="E316" s="90"/>
      <c r="F316" s="83" t="s">
        <v>66</v>
      </c>
      <c r="G316" s="83" t="s">
        <v>66</v>
      </c>
      <c r="H316" s="90"/>
      <c r="I316" s="90"/>
      <c r="J316" s="83" t="s">
        <v>66</v>
      </c>
      <c r="K316" s="83" t="s">
        <v>66</v>
      </c>
      <c r="L316" s="86" t="s">
        <v>66</v>
      </c>
    </row>
    <row r="317" spans="1:12" x14ac:dyDescent="0.2">
      <c r="A317" s="70">
        <v>80</v>
      </c>
      <c r="B317" s="71" t="s">
        <v>288</v>
      </c>
      <c r="C317" s="49" t="s">
        <v>289</v>
      </c>
      <c r="D317" s="72" t="s">
        <v>153</v>
      </c>
      <c r="E317" s="73">
        <v>0.03</v>
      </c>
      <c r="F317" s="54">
        <v>1158.29</v>
      </c>
      <c r="G317" s="54" t="s">
        <v>65</v>
      </c>
      <c r="H317" s="73">
        <v>35</v>
      </c>
      <c r="I317" s="73">
        <v>35</v>
      </c>
      <c r="J317" s="54" t="s">
        <v>65</v>
      </c>
      <c r="K317" s="54">
        <v>35.26</v>
      </c>
      <c r="L317" s="57">
        <v>1.06</v>
      </c>
    </row>
    <row r="318" spans="1:12" x14ac:dyDescent="0.2">
      <c r="A318" s="70"/>
      <c r="B318" s="71"/>
      <c r="C318" s="49" t="s">
        <v>290</v>
      </c>
      <c r="D318" s="72"/>
      <c r="E318" s="73"/>
      <c r="F318" s="52">
        <v>1158.29</v>
      </c>
      <c r="G318" s="52" t="s">
        <v>66</v>
      </c>
      <c r="H318" s="73"/>
      <c r="I318" s="73"/>
      <c r="J318" s="52" t="s">
        <v>66</v>
      </c>
      <c r="K318" s="52" t="s">
        <v>66</v>
      </c>
      <c r="L318" s="58" t="s">
        <v>66</v>
      </c>
    </row>
    <row r="319" spans="1:12" x14ac:dyDescent="0.2">
      <c r="A319" s="70"/>
      <c r="B319" s="71"/>
      <c r="C319" s="49" t="s">
        <v>63</v>
      </c>
      <c r="D319" s="72"/>
      <c r="E319" s="73"/>
      <c r="F319" s="55"/>
      <c r="G319" s="55"/>
      <c r="H319" s="73"/>
      <c r="I319" s="73"/>
      <c r="J319" s="55"/>
      <c r="K319" s="55"/>
      <c r="L319" s="59"/>
    </row>
    <row r="320" spans="1:12" x14ac:dyDescent="0.2">
      <c r="A320" s="88">
        <v>81</v>
      </c>
      <c r="B320" s="81" t="s">
        <v>291</v>
      </c>
      <c r="C320" s="36" t="s">
        <v>292</v>
      </c>
      <c r="D320" s="60" t="s">
        <v>86</v>
      </c>
      <c r="E320" s="90">
        <v>3</v>
      </c>
      <c r="F320" s="84">
        <v>48.3</v>
      </c>
      <c r="G320" s="84" t="s">
        <v>65</v>
      </c>
      <c r="H320" s="90">
        <v>145</v>
      </c>
      <c r="I320" s="90" t="s">
        <v>66</v>
      </c>
      <c r="J320" s="84" t="s">
        <v>65</v>
      </c>
      <c r="K320" s="84" t="s">
        <v>65</v>
      </c>
      <c r="L320" s="85" t="s">
        <v>65</v>
      </c>
    </row>
    <row r="321" spans="1:12" x14ac:dyDescent="0.2">
      <c r="A321" s="88"/>
      <c r="B321" s="81" t="s">
        <v>158</v>
      </c>
      <c r="C321" s="36" t="s">
        <v>81</v>
      </c>
      <c r="D321" s="60"/>
      <c r="E321" s="90"/>
      <c r="F321" s="83" t="s">
        <v>66</v>
      </c>
      <c r="G321" s="83" t="s">
        <v>66</v>
      </c>
      <c r="H321" s="90"/>
      <c r="I321" s="90"/>
      <c r="J321" s="83" t="s">
        <v>66</v>
      </c>
      <c r="K321" s="83" t="s">
        <v>66</v>
      </c>
      <c r="L321" s="86" t="s">
        <v>66</v>
      </c>
    </row>
    <row r="322" spans="1:12" x14ac:dyDescent="0.2">
      <c r="A322" s="70">
        <v>82</v>
      </c>
      <c r="B322" s="71" t="s">
        <v>293</v>
      </c>
      <c r="C322" s="49" t="s">
        <v>289</v>
      </c>
      <c r="D322" s="72" t="s">
        <v>153</v>
      </c>
      <c r="E322" s="73">
        <v>0.01</v>
      </c>
      <c r="F322" s="54">
        <v>1232.2</v>
      </c>
      <c r="G322" s="54" t="s">
        <v>65</v>
      </c>
      <c r="H322" s="73">
        <v>12</v>
      </c>
      <c r="I322" s="73">
        <v>12</v>
      </c>
      <c r="J322" s="54" t="s">
        <v>65</v>
      </c>
      <c r="K322" s="54">
        <v>37.51</v>
      </c>
      <c r="L322" s="57">
        <v>0.38</v>
      </c>
    </row>
    <row r="323" spans="1:12" x14ac:dyDescent="0.2">
      <c r="A323" s="70"/>
      <c r="B323" s="71"/>
      <c r="C323" s="49" t="s">
        <v>294</v>
      </c>
      <c r="D323" s="72"/>
      <c r="E323" s="73"/>
      <c r="F323" s="52">
        <v>1232.2</v>
      </c>
      <c r="G323" s="52" t="s">
        <v>66</v>
      </c>
      <c r="H323" s="73"/>
      <c r="I323" s="73"/>
      <c r="J323" s="52" t="s">
        <v>66</v>
      </c>
      <c r="K323" s="52" t="s">
        <v>66</v>
      </c>
      <c r="L323" s="58" t="s">
        <v>66</v>
      </c>
    </row>
    <row r="324" spans="1:12" x14ac:dyDescent="0.2">
      <c r="A324" s="70"/>
      <c r="B324" s="71"/>
      <c r="C324" s="49" t="s">
        <v>63</v>
      </c>
      <c r="D324" s="72"/>
      <c r="E324" s="73"/>
      <c r="F324" s="55"/>
      <c r="G324" s="55"/>
      <c r="H324" s="73"/>
      <c r="I324" s="73"/>
      <c r="J324" s="55"/>
      <c r="K324" s="55"/>
      <c r="L324" s="59"/>
    </row>
    <row r="325" spans="1:12" x14ac:dyDescent="0.2">
      <c r="A325" s="88">
        <v>83</v>
      </c>
      <c r="B325" s="81" t="s">
        <v>291</v>
      </c>
      <c r="C325" s="36" t="s">
        <v>295</v>
      </c>
      <c r="D325" s="60" t="s">
        <v>86</v>
      </c>
      <c r="E325" s="90">
        <v>1</v>
      </c>
      <c r="F325" s="84">
        <v>57.96</v>
      </c>
      <c r="G325" s="84" t="s">
        <v>65</v>
      </c>
      <c r="H325" s="90">
        <v>58</v>
      </c>
      <c r="I325" s="90" t="s">
        <v>66</v>
      </c>
      <c r="J325" s="84" t="s">
        <v>65</v>
      </c>
      <c r="K325" s="84" t="s">
        <v>65</v>
      </c>
      <c r="L325" s="85" t="s">
        <v>65</v>
      </c>
    </row>
    <row r="326" spans="1:12" x14ac:dyDescent="0.2">
      <c r="A326" s="88"/>
      <c r="B326" s="81" t="s">
        <v>160</v>
      </c>
      <c r="C326" s="36" t="s">
        <v>81</v>
      </c>
      <c r="D326" s="60"/>
      <c r="E326" s="90"/>
      <c r="F326" s="83" t="s">
        <v>66</v>
      </c>
      <c r="G326" s="83" t="s">
        <v>66</v>
      </c>
      <c r="H326" s="90"/>
      <c r="I326" s="90"/>
      <c r="J326" s="83" t="s">
        <v>66</v>
      </c>
      <c r="K326" s="83" t="s">
        <v>66</v>
      </c>
      <c r="L326" s="86" t="s">
        <v>66</v>
      </c>
    </row>
    <row r="327" spans="1:12" x14ac:dyDescent="0.2">
      <c r="A327" s="70">
        <v>84</v>
      </c>
      <c r="B327" s="71" t="s">
        <v>296</v>
      </c>
      <c r="C327" s="49" t="s">
        <v>297</v>
      </c>
      <c r="D327" s="72" t="s">
        <v>86</v>
      </c>
      <c r="E327" s="73">
        <v>1</v>
      </c>
      <c r="F327" s="54">
        <v>107.6</v>
      </c>
      <c r="G327" s="54" t="s">
        <v>65</v>
      </c>
      <c r="H327" s="73">
        <v>108</v>
      </c>
      <c r="I327" s="73">
        <v>108</v>
      </c>
      <c r="J327" s="54" t="s">
        <v>65</v>
      </c>
      <c r="K327" s="54">
        <v>2.97</v>
      </c>
      <c r="L327" s="57">
        <v>2.97</v>
      </c>
    </row>
    <row r="328" spans="1:12" x14ac:dyDescent="0.2">
      <c r="A328" s="70"/>
      <c r="B328" s="71"/>
      <c r="C328" s="49" t="s">
        <v>298</v>
      </c>
      <c r="D328" s="72"/>
      <c r="E328" s="73"/>
      <c r="F328" s="52">
        <v>107.6</v>
      </c>
      <c r="G328" s="52" t="s">
        <v>66</v>
      </c>
      <c r="H328" s="73"/>
      <c r="I328" s="73"/>
      <c r="J328" s="52" t="s">
        <v>66</v>
      </c>
      <c r="K328" s="52" t="s">
        <v>66</v>
      </c>
      <c r="L328" s="58" t="s">
        <v>66</v>
      </c>
    </row>
    <row r="329" spans="1:12" x14ac:dyDescent="0.2">
      <c r="A329" s="70"/>
      <c r="B329" s="71"/>
      <c r="C329" s="49" t="s">
        <v>299</v>
      </c>
      <c r="D329" s="72"/>
      <c r="E329" s="73"/>
      <c r="F329" s="55"/>
      <c r="G329" s="55"/>
      <c r="H329" s="73"/>
      <c r="I329" s="73"/>
      <c r="J329" s="55"/>
      <c r="K329" s="55"/>
      <c r="L329" s="59"/>
    </row>
    <row r="330" spans="1:12" x14ac:dyDescent="0.2">
      <c r="A330" s="70"/>
      <c r="B330" s="71"/>
      <c r="C330" s="49" t="s">
        <v>63</v>
      </c>
      <c r="D330" s="72"/>
      <c r="E330" s="73"/>
      <c r="F330" s="55"/>
      <c r="G330" s="55"/>
      <c r="H330" s="73"/>
      <c r="I330" s="73"/>
      <c r="J330" s="55"/>
      <c r="K330" s="55"/>
      <c r="L330" s="59"/>
    </row>
    <row r="331" spans="1:12" x14ac:dyDescent="0.2">
      <c r="A331" s="88">
        <v>85</v>
      </c>
      <c r="B331" s="81" t="s">
        <v>300</v>
      </c>
      <c r="C331" s="36" t="s">
        <v>301</v>
      </c>
      <c r="D331" s="60" t="s">
        <v>86</v>
      </c>
      <c r="E331" s="90">
        <v>1</v>
      </c>
      <c r="F331" s="84">
        <v>89.22</v>
      </c>
      <c r="G331" s="84" t="s">
        <v>65</v>
      </c>
      <c r="H331" s="90">
        <v>89</v>
      </c>
      <c r="I331" s="90" t="s">
        <v>66</v>
      </c>
      <c r="J331" s="84" t="s">
        <v>65</v>
      </c>
      <c r="K331" s="84" t="s">
        <v>65</v>
      </c>
      <c r="L331" s="85" t="s">
        <v>65</v>
      </c>
    </row>
    <row r="332" spans="1:12" x14ac:dyDescent="0.2">
      <c r="A332" s="88"/>
      <c r="B332" s="81" t="s">
        <v>160</v>
      </c>
      <c r="C332" s="36" t="s">
        <v>81</v>
      </c>
      <c r="D332" s="60"/>
      <c r="E332" s="90"/>
      <c r="F332" s="83" t="s">
        <v>66</v>
      </c>
      <c r="G332" s="83" t="s">
        <v>66</v>
      </c>
      <c r="H332" s="90"/>
      <c r="I332" s="90"/>
      <c r="J332" s="83" t="s">
        <v>66</v>
      </c>
      <c r="K332" s="83" t="s">
        <v>66</v>
      </c>
      <c r="L332" s="86" t="s">
        <v>66</v>
      </c>
    </row>
    <row r="333" spans="1:12" ht="15.75" thickBot="1" x14ac:dyDescent="0.25">
      <c r="A333" s="74"/>
    </row>
    <row r="334" spans="1:12" ht="14.25" thickTop="1" thickBot="1" x14ac:dyDescent="0.25">
      <c r="A334" s="75">
        <v>1</v>
      </c>
      <c r="B334" s="76">
        <v>2</v>
      </c>
      <c r="C334" s="77">
        <v>3</v>
      </c>
      <c r="D334" s="76">
        <v>4</v>
      </c>
      <c r="E334" s="78">
        <v>5</v>
      </c>
      <c r="F334" s="78">
        <v>6</v>
      </c>
      <c r="G334" s="78">
        <v>7</v>
      </c>
      <c r="H334" s="77">
        <v>8</v>
      </c>
      <c r="I334" s="76">
        <v>9</v>
      </c>
      <c r="J334" s="78">
        <v>10</v>
      </c>
      <c r="K334" s="78">
        <v>11</v>
      </c>
      <c r="L334" s="79">
        <v>12</v>
      </c>
    </row>
    <row r="335" spans="1:12" x14ac:dyDescent="0.2">
      <c r="A335" s="87">
        <v>86</v>
      </c>
      <c r="B335" s="81" t="s">
        <v>300</v>
      </c>
      <c r="C335" s="36" t="s">
        <v>302</v>
      </c>
      <c r="D335" s="64" t="s">
        <v>86</v>
      </c>
      <c r="E335" s="89">
        <v>1</v>
      </c>
      <c r="F335" s="84">
        <v>153.47999999999999</v>
      </c>
      <c r="G335" s="84" t="s">
        <v>65</v>
      </c>
      <c r="H335" s="89">
        <v>153</v>
      </c>
      <c r="I335" s="89" t="s">
        <v>66</v>
      </c>
      <c r="J335" s="84" t="s">
        <v>65</v>
      </c>
      <c r="K335" s="84" t="s">
        <v>65</v>
      </c>
      <c r="L335" s="85" t="s">
        <v>65</v>
      </c>
    </row>
    <row r="336" spans="1:12" x14ac:dyDescent="0.2">
      <c r="A336" s="88"/>
      <c r="B336" s="81" t="s">
        <v>286</v>
      </c>
      <c r="C336" s="36" t="s">
        <v>81</v>
      </c>
      <c r="D336" s="60"/>
      <c r="E336" s="90"/>
      <c r="F336" s="83" t="s">
        <v>66</v>
      </c>
      <c r="G336" s="83" t="s">
        <v>66</v>
      </c>
      <c r="H336" s="90"/>
      <c r="I336" s="90"/>
      <c r="J336" s="83" t="s">
        <v>66</v>
      </c>
      <c r="K336" s="83" t="s">
        <v>66</v>
      </c>
      <c r="L336" s="86" t="s">
        <v>66</v>
      </c>
    </row>
    <row r="337" spans="1:12" x14ac:dyDescent="0.2">
      <c r="A337" s="88">
        <v>87</v>
      </c>
      <c r="B337" s="81" t="s">
        <v>260</v>
      </c>
      <c r="C337" s="36" t="s">
        <v>279</v>
      </c>
      <c r="D337" s="60" t="s">
        <v>86</v>
      </c>
      <c r="E337" s="90">
        <v>1</v>
      </c>
      <c r="F337" s="84">
        <v>18.09</v>
      </c>
      <c r="G337" s="84" t="s">
        <v>65</v>
      </c>
      <c r="H337" s="90">
        <v>18</v>
      </c>
      <c r="I337" s="90" t="s">
        <v>66</v>
      </c>
      <c r="J337" s="84" t="s">
        <v>65</v>
      </c>
      <c r="K337" s="84" t="s">
        <v>65</v>
      </c>
      <c r="L337" s="85" t="s">
        <v>65</v>
      </c>
    </row>
    <row r="338" spans="1:12" x14ac:dyDescent="0.2">
      <c r="A338" s="88"/>
      <c r="B338" s="81" t="s">
        <v>151</v>
      </c>
      <c r="C338" s="36" t="s">
        <v>81</v>
      </c>
      <c r="D338" s="60"/>
      <c r="E338" s="90"/>
      <c r="F338" s="83" t="s">
        <v>66</v>
      </c>
      <c r="G338" s="83" t="s">
        <v>66</v>
      </c>
      <c r="H338" s="90"/>
      <c r="I338" s="90"/>
      <c r="J338" s="83" t="s">
        <v>66</v>
      </c>
      <c r="K338" s="83" t="s">
        <v>66</v>
      </c>
      <c r="L338" s="86" t="s">
        <v>66</v>
      </c>
    </row>
    <row r="339" spans="1:12" x14ac:dyDescent="0.2">
      <c r="A339" s="70">
        <v>88</v>
      </c>
      <c r="B339" s="71" t="s">
        <v>303</v>
      </c>
      <c r="C339" s="49" t="s">
        <v>304</v>
      </c>
      <c r="D339" s="72" t="s">
        <v>153</v>
      </c>
      <c r="E339" s="73">
        <v>0.03</v>
      </c>
      <c r="F339" s="54">
        <v>7701.62</v>
      </c>
      <c r="G339" s="54" t="s">
        <v>65</v>
      </c>
      <c r="H339" s="73">
        <v>231</v>
      </c>
      <c r="I339" s="73">
        <v>231</v>
      </c>
      <c r="J339" s="54" t="s">
        <v>65</v>
      </c>
      <c r="K339" s="54">
        <v>217.56</v>
      </c>
      <c r="L339" s="57">
        <v>6.53</v>
      </c>
    </row>
    <row r="340" spans="1:12" x14ac:dyDescent="0.2">
      <c r="A340" s="70"/>
      <c r="B340" s="71"/>
      <c r="C340" s="49" t="s">
        <v>305</v>
      </c>
      <c r="D340" s="72"/>
      <c r="E340" s="73"/>
      <c r="F340" s="52">
        <v>7701.62</v>
      </c>
      <c r="G340" s="52" t="s">
        <v>66</v>
      </c>
      <c r="H340" s="73"/>
      <c r="I340" s="73"/>
      <c r="J340" s="52" t="s">
        <v>66</v>
      </c>
      <c r="K340" s="52" t="s">
        <v>66</v>
      </c>
      <c r="L340" s="58" t="s">
        <v>66</v>
      </c>
    </row>
    <row r="341" spans="1:12" x14ac:dyDescent="0.2">
      <c r="A341" s="70"/>
      <c r="B341" s="71"/>
      <c r="C341" s="49" t="s">
        <v>306</v>
      </c>
      <c r="D341" s="72"/>
      <c r="E341" s="73"/>
      <c r="F341" s="55"/>
      <c r="G341" s="55"/>
      <c r="H341" s="73"/>
      <c r="I341" s="73"/>
      <c r="J341" s="55"/>
      <c r="K341" s="55"/>
      <c r="L341" s="59"/>
    </row>
    <row r="342" spans="1:12" x14ac:dyDescent="0.2">
      <c r="A342" s="70"/>
      <c r="B342" s="71"/>
      <c r="C342" s="49" t="s">
        <v>63</v>
      </c>
      <c r="D342" s="72"/>
      <c r="E342" s="73"/>
      <c r="F342" s="55"/>
      <c r="G342" s="55"/>
      <c r="H342" s="73"/>
      <c r="I342" s="73"/>
      <c r="J342" s="55"/>
      <c r="K342" s="55"/>
      <c r="L342" s="59"/>
    </row>
    <row r="343" spans="1:12" x14ac:dyDescent="0.2">
      <c r="A343" s="88">
        <v>89</v>
      </c>
      <c r="B343" s="81" t="s">
        <v>291</v>
      </c>
      <c r="C343" s="36" t="s">
        <v>307</v>
      </c>
      <c r="D343" s="60" t="s">
        <v>86</v>
      </c>
      <c r="E343" s="90">
        <v>1</v>
      </c>
      <c r="F343" s="84">
        <v>84.78</v>
      </c>
      <c r="G343" s="84" t="s">
        <v>65</v>
      </c>
      <c r="H343" s="90">
        <v>85</v>
      </c>
      <c r="I343" s="90" t="s">
        <v>66</v>
      </c>
      <c r="J343" s="84" t="s">
        <v>65</v>
      </c>
      <c r="K343" s="84" t="s">
        <v>65</v>
      </c>
      <c r="L343" s="85" t="s">
        <v>65</v>
      </c>
    </row>
    <row r="344" spans="1:12" x14ac:dyDescent="0.2">
      <c r="A344" s="88"/>
      <c r="B344" s="81" t="s">
        <v>98</v>
      </c>
      <c r="C344" s="36" t="s">
        <v>81</v>
      </c>
      <c r="D344" s="60"/>
      <c r="E344" s="90"/>
      <c r="F344" s="83" t="s">
        <v>66</v>
      </c>
      <c r="G344" s="83" t="s">
        <v>66</v>
      </c>
      <c r="H344" s="90"/>
      <c r="I344" s="90"/>
      <c r="J344" s="83" t="s">
        <v>66</v>
      </c>
      <c r="K344" s="83" t="s">
        <v>66</v>
      </c>
      <c r="L344" s="86" t="s">
        <v>66</v>
      </c>
    </row>
    <row r="345" spans="1:12" x14ac:dyDescent="0.2">
      <c r="A345" s="88">
        <v>90</v>
      </c>
      <c r="B345" s="81" t="s">
        <v>291</v>
      </c>
      <c r="C345" s="36" t="s">
        <v>309</v>
      </c>
      <c r="D345" s="60" t="s">
        <v>86</v>
      </c>
      <c r="E345" s="90">
        <v>1</v>
      </c>
      <c r="F345" s="84">
        <v>90.6</v>
      </c>
      <c r="G345" s="84" t="s">
        <v>65</v>
      </c>
      <c r="H345" s="90">
        <v>91</v>
      </c>
      <c r="I345" s="90" t="s">
        <v>66</v>
      </c>
      <c r="J345" s="84" t="s">
        <v>65</v>
      </c>
      <c r="K345" s="84" t="s">
        <v>65</v>
      </c>
      <c r="L345" s="85" t="s">
        <v>65</v>
      </c>
    </row>
    <row r="346" spans="1:12" x14ac:dyDescent="0.2">
      <c r="A346" s="88"/>
      <c r="B346" s="81" t="s">
        <v>308</v>
      </c>
      <c r="C346" s="36" t="s">
        <v>81</v>
      </c>
      <c r="D346" s="60"/>
      <c r="E346" s="90"/>
      <c r="F346" s="83" t="s">
        <v>66</v>
      </c>
      <c r="G346" s="83" t="s">
        <v>66</v>
      </c>
      <c r="H346" s="90"/>
      <c r="I346" s="90"/>
      <c r="J346" s="83" t="s">
        <v>66</v>
      </c>
      <c r="K346" s="83" t="s">
        <v>66</v>
      </c>
      <c r="L346" s="86" t="s">
        <v>66</v>
      </c>
    </row>
    <row r="347" spans="1:12" x14ac:dyDescent="0.2">
      <c r="A347" s="88">
        <v>91</v>
      </c>
      <c r="B347" s="81" t="s">
        <v>291</v>
      </c>
      <c r="C347" s="36" t="s">
        <v>311</v>
      </c>
      <c r="D347" s="60" t="s">
        <v>86</v>
      </c>
      <c r="E347" s="90">
        <v>1</v>
      </c>
      <c r="F347" s="84">
        <v>100.32</v>
      </c>
      <c r="G347" s="84" t="s">
        <v>65</v>
      </c>
      <c r="H347" s="90">
        <v>100</v>
      </c>
      <c r="I347" s="90" t="s">
        <v>66</v>
      </c>
      <c r="J347" s="84" t="s">
        <v>65</v>
      </c>
      <c r="K347" s="84" t="s">
        <v>65</v>
      </c>
      <c r="L347" s="85" t="s">
        <v>65</v>
      </c>
    </row>
    <row r="348" spans="1:12" x14ac:dyDescent="0.2">
      <c r="A348" s="88"/>
      <c r="B348" s="81" t="s">
        <v>310</v>
      </c>
      <c r="C348" s="36" t="s">
        <v>81</v>
      </c>
      <c r="D348" s="60"/>
      <c r="E348" s="90"/>
      <c r="F348" s="83" t="s">
        <v>66</v>
      </c>
      <c r="G348" s="83" t="s">
        <v>66</v>
      </c>
      <c r="H348" s="90"/>
      <c r="I348" s="90"/>
      <c r="J348" s="83" t="s">
        <v>66</v>
      </c>
      <c r="K348" s="83" t="s">
        <v>66</v>
      </c>
      <c r="L348" s="86" t="s">
        <v>66</v>
      </c>
    </row>
    <row r="349" spans="1:12" x14ac:dyDescent="0.2">
      <c r="A349" s="88">
        <v>92</v>
      </c>
      <c r="B349" s="81" t="s">
        <v>291</v>
      </c>
      <c r="C349" s="36" t="s">
        <v>313</v>
      </c>
      <c r="D349" s="60" t="s">
        <v>86</v>
      </c>
      <c r="E349" s="90">
        <v>4</v>
      </c>
      <c r="F349" s="84">
        <v>21.24</v>
      </c>
      <c r="G349" s="84" t="s">
        <v>65</v>
      </c>
      <c r="H349" s="90">
        <v>85</v>
      </c>
      <c r="I349" s="90" t="s">
        <v>66</v>
      </c>
      <c r="J349" s="84" t="s">
        <v>65</v>
      </c>
      <c r="K349" s="84" t="s">
        <v>65</v>
      </c>
      <c r="L349" s="85" t="s">
        <v>65</v>
      </c>
    </row>
    <row r="350" spans="1:12" x14ac:dyDescent="0.2">
      <c r="A350" s="88"/>
      <c r="B350" s="81" t="s">
        <v>312</v>
      </c>
      <c r="C350" s="36" t="s">
        <v>81</v>
      </c>
      <c r="D350" s="60"/>
      <c r="E350" s="90"/>
      <c r="F350" s="83" t="s">
        <v>66</v>
      </c>
      <c r="G350" s="83" t="s">
        <v>66</v>
      </c>
      <c r="H350" s="90"/>
      <c r="I350" s="90"/>
      <c r="J350" s="83" t="s">
        <v>66</v>
      </c>
      <c r="K350" s="83" t="s">
        <v>66</v>
      </c>
      <c r="L350" s="86" t="s">
        <v>66</v>
      </c>
    </row>
    <row r="351" spans="1:12" x14ac:dyDescent="0.2">
      <c r="A351" s="88">
        <v>93</v>
      </c>
      <c r="B351" s="81" t="s">
        <v>291</v>
      </c>
      <c r="C351" s="36" t="s">
        <v>315</v>
      </c>
      <c r="D351" s="60" t="s">
        <v>86</v>
      </c>
      <c r="E351" s="90">
        <v>3</v>
      </c>
      <c r="F351" s="84">
        <v>27.6</v>
      </c>
      <c r="G351" s="84" t="s">
        <v>65</v>
      </c>
      <c r="H351" s="90">
        <v>83</v>
      </c>
      <c r="I351" s="90" t="s">
        <v>66</v>
      </c>
      <c r="J351" s="84" t="s">
        <v>65</v>
      </c>
      <c r="K351" s="84" t="s">
        <v>65</v>
      </c>
      <c r="L351" s="85" t="s">
        <v>65</v>
      </c>
    </row>
    <row r="352" spans="1:12" x14ac:dyDescent="0.2">
      <c r="A352" s="88"/>
      <c r="B352" s="81" t="s">
        <v>314</v>
      </c>
      <c r="C352" s="36" t="s">
        <v>81</v>
      </c>
      <c r="D352" s="60"/>
      <c r="E352" s="90"/>
      <c r="F352" s="83" t="s">
        <v>66</v>
      </c>
      <c r="G352" s="83" t="s">
        <v>66</v>
      </c>
      <c r="H352" s="90"/>
      <c r="I352" s="90"/>
      <c r="J352" s="83" t="s">
        <v>66</v>
      </c>
      <c r="K352" s="83" t="s">
        <v>66</v>
      </c>
      <c r="L352" s="86" t="s">
        <v>66</v>
      </c>
    </row>
    <row r="353" spans="1:12" x14ac:dyDescent="0.2">
      <c r="A353" s="70">
        <v>94</v>
      </c>
      <c r="B353" s="71" t="s">
        <v>316</v>
      </c>
      <c r="C353" s="49" t="s">
        <v>304</v>
      </c>
      <c r="D353" s="72" t="s">
        <v>153</v>
      </c>
      <c r="E353" s="73">
        <v>0.02</v>
      </c>
      <c r="F353" s="54">
        <v>10743.13</v>
      </c>
      <c r="G353" s="54" t="s">
        <v>65</v>
      </c>
      <c r="H353" s="73">
        <v>215</v>
      </c>
      <c r="I353" s="73">
        <v>215</v>
      </c>
      <c r="J353" s="54" t="s">
        <v>65</v>
      </c>
      <c r="K353" s="54">
        <v>299.92</v>
      </c>
      <c r="L353" s="57">
        <v>6</v>
      </c>
    </row>
    <row r="354" spans="1:12" x14ac:dyDescent="0.2">
      <c r="A354" s="70"/>
      <c r="B354" s="71"/>
      <c r="C354" s="49" t="s">
        <v>317</v>
      </c>
      <c r="D354" s="72"/>
      <c r="E354" s="73"/>
      <c r="F354" s="52">
        <v>10743.13</v>
      </c>
      <c r="G354" s="52" t="s">
        <v>66</v>
      </c>
      <c r="H354" s="73"/>
      <c r="I354" s="73"/>
      <c r="J354" s="52" t="s">
        <v>66</v>
      </c>
      <c r="K354" s="52" t="s">
        <v>66</v>
      </c>
      <c r="L354" s="58" t="s">
        <v>66</v>
      </c>
    </row>
    <row r="355" spans="1:12" x14ac:dyDescent="0.2">
      <c r="A355" s="70"/>
      <c r="B355" s="71"/>
      <c r="C355" s="49" t="s">
        <v>318</v>
      </c>
      <c r="D355" s="72"/>
      <c r="E355" s="73"/>
      <c r="F355" s="55"/>
      <c r="G355" s="55"/>
      <c r="H355" s="73"/>
      <c r="I355" s="73"/>
      <c r="J355" s="55"/>
      <c r="K355" s="55"/>
      <c r="L355" s="59"/>
    </row>
    <row r="356" spans="1:12" x14ac:dyDescent="0.2">
      <c r="A356" s="70"/>
      <c r="B356" s="71"/>
      <c r="C356" s="49" t="s">
        <v>63</v>
      </c>
      <c r="D356" s="72"/>
      <c r="E356" s="73"/>
      <c r="F356" s="55"/>
      <c r="G356" s="55"/>
      <c r="H356" s="73"/>
      <c r="I356" s="73"/>
      <c r="J356" s="55"/>
      <c r="K356" s="55"/>
      <c r="L356" s="59"/>
    </row>
    <row r="357" spans="1:12" x14ac:dyDescent="0.2">
      <c r="A357" s="88">
        <v>95</v>
      </c>
      <c r="B357" s="81" t="s">
        <v>291</v>
      </c>
      <c r="C357" s="36" t="s">
        <v>320</v>
      </c>
      <c r="D357" s="60" t="s">
        <v>86</v>
      </c>
      <c r="E357" s="90">
        <v>1</v>
      </c>
      <c r="F357" s="84">
        <v>1031.5999999999999</v>
      </c>
      <c r="G357" s="84" t="s">
        <v>65</v>
      </c>
      <c r="H357" s="90">
        <v>1032</v>
      </c>
      <c r="I357" s="90" t="s">
        <v>66</v>
      </c>
      <c r="J357" s="84" t="s">
        <v>65</v>
      </c>
      <c r="K357" s="84" t="s">
        <v>65</v>
      </c>
      <c r="L357" s="85" t="s">
        <v>65</v>
      </c>
    </row>
    <row r="358" spans="1:12" x14ac:dyDescent="0.2">
      <c r="A358" s="88"/>
      <c r="B358" s="81" t="s">
        <v>319</v>
      </c>
      <c r="C358" s="36" t="s">
        <v>81</v>
      </c>
      <c r="D358" s="60"/>
      <c r="E358" s="90"/>
      <c r="F358" s="83" t="s">
        <v>66</v>
      </c>
      <c r="G358" s="83" t="s">
        <v>66</v>
      </c>
      <c r="H358" s="90"/>
      <c r="I358" s="90"/>
      <c r="J358" s="83" t="s">
        <v>66</v>
      </c>
      <c r="K358" s="83" t="s">
        <v>66</v>
      </c>
      <c r="L358" s="86" t="s">
        <v>66</v>
      </c>
    </row>
    <row r="359" spans="1:12" x14ac:dyDescent="0.2">
      <c r="A359" s="88">
        <v>96</v>
      </c>
      <c r="B359" s="81" t="s">
        <v>291</v>
      </c>
      <c r="C359" s="36" t="s">
        <v>322</v>
      </c>
      <c r="D359" s="60" t="s">
        <v>86</v>
      </c>
      <c r="E359" s="90">
        <v>1</v>
      </c>
      <c r="F359" s="84">
        <v>531.6</v>
      </c>
      <c r="G359" s="84" t="s">
        <v>65</v>
      </c>
      <c r="H359" s="90">
        <v>532</v>
      </c>
      <c r="I359" s="90" t="s">
        <v>66</v>
      </c>
      <c r="J359" s="84" t="s">
        <v>65</v>
      </c>
      <c r="K359" s="84" t="s">
        <v>65</v>
      </c>
      <c r="L359" s="85" t="s">
        <v>65</v>
      </c>
    </row>
    <row r="360" spans="1:12" x14ac:dyDescent="0.2">
      <c r="A360" s="88"/>
      <c r="B360" s="81" t="s">
        <v>321</v>
      </c>
      <c r="C360" s="36" t="s">
        <v>81</v>
      </c>
      <c r="D360" s="60"/>
      <c r="E360" s="90"/>
      <c r="F360" s="83" t="s">
        <v>66</v>
      </c>
      <c r="G360" s="83" t="s">
        <v>66</v>
      </c>
      <c r="H360" s="90"/>
      <c r="I360" s="90"/>
      <c r="J360" s="83" t="s">
        <v>66</v>
      </c>
      <c r="K360" s="83" t="s">
        <v>66</v>
      </c>
      <c r="L360" s="86" t="s">
        <v>66</v>
      </c>
    </row>
    <row r="361" spans="1:12" x14ac:dyDescent="0.2">
      <c r="A361" s="88">
        <v>97</v>
      </c>
      <c r="B361" s="81" t="s">
        <v>291</v>
      </c>
      <c r="C361" s="36" t="s">
        <v>324</v>
      </c>
      <c r="D361" s="60" t="s">
        <v>86</v>
      </c>
      <c r="E361" s="90">
        <v>2</v>
      </c>
      <c r="F361" s="84">
        <v>47.1</v>
      </c>
      <c r="G361" s="84" t="s">
        <v>65</v>
      </c>
      <c r="H361" s="90">
        <v>94</v>
      </c>
      <c r="I361" s="90" t="s">
        <v>66</v>
      </c>
      <c r="J361" s="84" t="s">
        <v>65</v>
      </c>
      <c r="K361" s="84" t="s">
        <v>65</v>
      </c>
      <c r="L361" s="85" t="s">
        <v>65</v>
      </c>
    </row>
    <row r="362" spans="1:12" ht="13.5" thickBot="1" x14ac:dyDescent="0.25">
      <c r="A362" s="109"/>
      <c r="B362" s="81" t="s">
        <v>323</v>
      </c>
      <c r="C362" s="36" t="s">
        <v>81</v>
      </c>
      <c r="D362" s="111"/>
      <c r="E362" s="112"/>
      <c r="F362" s="83" t="s">
        <v>66</v>
      </c>
      <c r="G362" s="83" t="s">
        <v>66</v>
      </c>
      <c r="H362" s="112"/>
      <c r="I362" s="112"/>
      <c r="J362" s="83" t="s">
        <v>66</v>
      </c>
      <c r="K362" s="83" t="s">
        <v>66</v>
      </c>
      <c r="L362" s="86" t="s">
        <v>66</v>
      </c>
    </row>
    <row r="363" spans="1:12" x14ac:dyDescent="0.2">
      <c r="A363" s="113" t="s">
        <v>60</v>
      </c>
      <c r="B363" s="115" t="s">
        <v>60</v>
      </c>
      <c r="C363" s="118" t="s">
        <v>325</v>
      </c>
      <c r="D363" s="117"/>
      <c r="E363" s="117"/>
      <c r="F363" s="117"/>
      <c r="G363" s="119"/>
      <c r="H363" s="122">
        <v>14281</v>
      </c>
      <c r="I363" s="122">
        <v>3622</v>
      </c>
      <c r="J363" s="91" t="s">
        <v>65</v>
      </c>
      <c r="K363" s="123" t="s">
        <v>60</v>
      </c>
      <c r="L363" s="92">
        <v>106.54</v>
      </c>
    </row>
    <row r="364" spans="1:12" x14ac:dyDescent="0.2">
      <c r="A364" s="114"/>
      <c r="B364" s="116"/>
      <c r="C364" s="120"/>
      <c r="D364" s="121"/>
      <c r="E364" s="121"/>
      <c r="F364" s="121"/>
      <c r="G364" s="62"/>
      <c r="H364" s="90"/>
      <c r="I364" s="90"/>
      <c r="J364" s="83" t="s">
        <v>66</v>
      </c>
      <c r="K364" s="68"/>
      <c r="L364" s="86" t="s">
        <v>66</v>
      </c>
    </row>
    <row r="365" spans="1:12" ht="12.75" customHeight="1" x14ac:dyDescent="0.2">
      <c r="A365" s="93" t="s">
        <v>60</v>
      </c>
      <c r="B365" s="94" t="s">
        <v>60</v>
      </c>
      <c r="C365" s="120" t="s">
        <v>136</v>
      </c>
      <c r="D365" s="124"/>
      <c r="E365" s="124"/>
      <c r="F365" s="124"/>
      <c r="G365" s="62"/>
      <c r="H365" s="83">
        <v>14281</v>
      </c>
      <c r="I365" s="45" t="s">
        <v>60</v>
      </c>
      <c r="J365" s="45" t="s">
        <v>60</v>
      </c>
      <c r="K365" s="45" t="s">
        <v>60</v>
      </c>
      <c r="L365" s="47" t="s">
        <v>60</v>
      </c>
    </row>
    <row r="366" spans="1:12" ht="12.75" customHeight="1" x14ac:dyDescent="0.2">
      <c r="A366" s="93" t="s">
        <v>60</v>
      </c>
      <c r="B366" s="94" t="s">
        <v>60</v>
      </c>
      <c r="C366" s="120" t="s">
        <v>137</v>
      </c>
      <c r="D366" s="124"/>
      <c r="E366" s="124"/>
      <c r="F366" s="124"/>
      <c r="G366" s="62"/>
      <c r="H366" s="46" t="s">
        <v>60</v>
      </c>
      <c r="I366" s="44" t="s">
        <v>60</v>
      </c>
      <c r="J366" s="45" t="s">
        <v>60</v>
      </c>
      <c r="K366" s="45" t="s">
        <v>60</v>
      </c>
      <c r="L366" s="47" t="s">
        <v>60</v>
      </c>
    </row>
    <row r="367" spans="1:12" ht="12.75" customHeight="1" x14ac:dyDescent="0.2">
      <c r="A367" s="93" t="s">
        <v>60</v>
      </c>
      <c r="B367" s="94" t="s">
        <v>60</v>
      </c>
      <c r="C367" s="120" t="s">
        <v>138</v>
      </c>
      <c r="D367" s="124"/>
      <c r="E367" s="124"/>
      <c r="F367" s="124"/>
      <c r="G367" s="62"/>
      <c r="H367" s="80">
        <v>10659</v>
      </c>
      <c r="I367" s="44" t="s">
        <v>60</v>
      </c>
      <c r="J367" s="45" t="s">
        <v>60</v>
      </c>
      <c r="K367" s="45" t="s">
        <v>60</v>
      </c>
      <c r="L367" s="47" t="s">
        <v>60</v>
      </c>
    </row>
    <row r="368" spans="1:12" ht="12.75" customHeight="1" x14ac:dyDescent="0.2">
      <c r="A368" s="93" t="s">
        <v>60</v>
      </c>
      <c r="B368" s="94" t="s">
        <v>60</v>
      </c>
      <c r="C368" s="120" t="s">
        <v>139</v>
      </c>
      <c r="D368" s="124"/>
      <c r="E368" s="124"/>
      <c r="F368" s="124"/>
      <c r="G368" s="62"/>
      <c r="H368" s="80">
        <v>3622</v>
      </c>
      <c r="I368" s="44" t="s">
        <v>60</v>
      </c>
      <c r="J368" s="45" t="s">
        <v>60</v>
      </c>
      <c r="K368" s="45" t="s">
        <v>60</v>
      </c>
      <c r="L368" s="47" t="s">
        <v>60</v>
      </c>
    </row>
    <row r="369" spans="1:12" ht="12.75" customHeight="1" x14ac:dyDescent="0.2">
      <c r="A369" s="93" t="s">
        <v>60</v>
      </c>
      <c r="B369" s="94" t="s">
        <v>60</v>
      </c>
      <c r="C369" s="120" t="s">
        <v>140</v>
      </c>
      <c r="D369" s="124"/>
      <c r="E369" s="124"/>
      <c r="F369" s="124"/>
      <c r="G369" s="62"/>
      <c r="H369" s="80">
        <v>1359</v>
      </c>
      <c r="I369" s="44" t="s">
        <v>60</v>
      </c>
      <c r="J369" s="45" t="s">
        <v>60</v>
      </c>
      <c r="K369" s="45" t="s">
        <v>60</v>
      </c>
      <c r="L369" s="47" t="s">
        <v>60</v>
      </c>
    </row>
    <row r="370" spans="1:12" ht="25.5" customHeight="1" x14ac:dyDescent="0.2">
      <c r="A370" s="93" t="s">
        <v>60</v>
      </c>
      <c r="B370" s="94" t="s">
        <v>60</v>
      </c>
      <c r="C370" s="120" t="s">
        <v>141</v>
      </c>
      <c r="D370" s="124"/>
      <c r="E370" s="124"/>
      <c r="F370" s="124"/>
      <c r="G370" s="62"/>
      <c r="H370" s="80">
        <v>4.2699999999999996</v>
      </c>
      <c r="I370" s="44" t="s">
        <v>60</v>
      </c>
      <c r="J370" s="45" t="s">
        <v>60</v>
      </c>
      <c r="K370" s="45" t="s">
        <v>60</v>
      </c>
      <c r="L370" s="47" t="s">
        <v>60</v>
      </c>
    </row>
    <row r="371" spans="1:12" ht="25.5" customHeight="1" x14ac:dyDescent="0.2">
      <c r="A371" s="93" t="s">
        <v>60</v>
      </c>
      <c r="B371" s="94" t="s">
        <v>60</v>
      </c>
      <c r="C371" s="120" t="s">
        <v>142</v>
      </c>
      <c r="D371" s="124"/>
      <c r="E371" s="124"/>
      <c r="F371" s="124"/>
      <c r="G371" s="62"/>
      <c r="H371" s="80">
        <v>245</v>
      </c>
      <c r="I371" s="44" t="s">
        <v>60</v>
      </c>
      <c r="J371" s="45" t="s">
        <v>60</v>
      </c>
      <c r="K371" s="45" t="s">
        <v>60</v>
      </c>
      <c r="L371" s="47" t="s">
        <v>60</v>
      </c>
    </row>
    <row r="372" spans="1:12" ht="12.75" customHeight="1" x14ac:dyDescent="0.2">
      <c r="A372" s="93" t="s">
        <v>60</v>
      </c>
      <c r="B372" s="94" t="s">
        <v>60</v>
      </c>
      <c r="C372" s="126" t="s">
        <v>143</v>
      </c>
      <c r="D372" s="125"/>
      <c r="E372" s="125"/>
      <c r="F372" s="125"/>
      <c r="G372" s="127"/>
      <c r="H372" s="96">
        <v>15640</v>
      </c>
      <c r="I372" s="45" t="s">
        <v>60</v>
      </c>
      <c r="J372" s="45" t="s">
        <v>60</v>
      </c>
      <c r="K372" s="45" t="s">
        <v>60</v>
      </c>
      <c r="L372" s="47" t="s">
        <v>60</v>
      </c>
    </row>
    <row r="373" spans="1:12" x14ac:dyDescent="0.2">
      <c r="A373" s="93" t="s">
        <v>60</v>
      </c>
      <c r="B373" s="94" t="s">
        <v>60</v>
      </c>
      <c r="C373" s="129" t="s">
        <v>60</v>
      </c>
      <c r="D373" s="128"/>
      <c r="E373" s="128"/>
      <c r="F373" s="128"/>
      <c r="G373" s="130"/>
      <c r="H373" s="45" t="s">
        <v>60</v>
      </c>
      <c r="I373" s="45" t="s">
        <v>60</v>
      </c>
      <c r="J373" s="45" t="s">
        <v>60</v>
      </c>
      <c r="K373" s="45" t="s">
        <v>60</v>
      </c>
      <c r="L373" s="47" t="s">
        <v>60</v>
      </c>
    </row>
    <row r="374" spans="1:12" ht="15.75" thickBot="1" x14ac:dyDescent="0.25">
      <c r="A374" s="74"/>
    </row>
    <row r="375" spans="1:12" ht="14.25" thickTop="1" thickBot="1" x14ac:dyDescent="0.25">
      <c r="A375" s="75">
        <v>1</v>
      </c>
      <c r="B375" s="76">
        <v>2</v>
      </c>
      <c r="C375" s="77">
        <v>3</v>
      </c>
      <c r="D375" s="76">
        <v>4</v>
      </c>
      <c r="E375" s="78">
        <v>5</v>
      </c>
      <c r="F375" s="78">
        <v>6</v>
      </c>
      <c r="G375" s="78">
        <v>7</v>
      </c>
      <c r="H375" s="77">
        <v>8</v>
      </c>
      <c r="I375" s="76">
        <v>9</v>
      </c>
      <c r="J375" s="78">
        <v>10</v>
      </c>
      <c r="K375" s="78">
        <v>11</v>
      </c>
      <c r="L375" s="79">
        <v>12</v>
      </c>
    </row>
    <row r="376" spans="1:12" ht="25.5" customHeight="1" x14ac:dyDescent="0.2">
      <c r="A376" s="93" t="s">
        <v>60</v>
      </c>
      <c r="B376" s="94" t="s">
        <v>60</v>
      </c>
      <c r="C376" s="137" t="s">
        <v>144</v>
      </c>
      <c r="D376" s="138"/>
      <c r="E376" s="138"/>
      <c r="F376" s="138"/>
      <c r="G376" s="65"/>
      <c r="H376" s="46" t="s">
        <v>60</v>
      </c>
      <c r="I376" s="94" t="s">
        <v>60</v>
      </c>
      <c r="J376" s="97" t="s">
        <v>60</v>
      </c>
      <c r="K376" s="97" t="s">
        <v>60</v>
      </c>
      <c r="L376" s="98" t="s">
        <v>60</v>
      </c>
    </row>
    <row r="377" spans="1:12" x14ac:dyDescent="0.2">
      <c r="A377" s="93" t="s">
        <v>60</v>
      </c>
      <c r="B377" s="94" t="s">
        <v>60</v>
      </c>
      <c r="C377" s="129" t="s">
        <v>60</v>
      </c>
      <c r="D377" s="128"/>
      <c r="E377" s="128"/>
      <c r="F377" s="128"/>
      <c r="G377" s="130"/>
      <c r="H377" s="46" t="s">
        <v>60</v>
      </c>
      <c r="I377" s="94" t="s">
        <v>60</v>
      </c>
      <c r="J377" s="97" t="s">
        <v>60</v>
      </c>
      <c r="K377" s="97" t="s">
        <v>60</v>
      </c>
      <c r="L377" s="98" t="s">
        <v>60</v>
      </c>
    </row>
    <row r="378" spans="1:12" ht="13.5" thickBot="1" x14ac:dyDescent="0.25">
      <c r="A378" s="99" t="s">
        <v>60</v>
      </c>
      <c r="B378" s="100" t="s">
        <v>60</v>
      </c>
      <c r="C378" s="132" t="s">
        <v>326</v>
      </c>
      <c r="D378" s="131"/>
      <c r="E378" s="131"/>
      <c r="F378" s="131"/>
      <c r="G378" s="133"/>
      <c r="H378" s="101">
        <v>15640</v>
      </c>
      <c r="I378" s="102" t="s">
        <v>60</v>
      </c>
      <c r="J378" s="103" t="s">
        <v>60</v>
      </c>
      <c r="K378" s="103" t="s">
        <v>60</v>
      </c>
      <c r="L378" s="104" t="s">
        <v>60</v>
      </c>
    </row>
    <row r="379" spans="1:12" x14ac:dyDescent="0.2">
      <c r="A379" s="41" t="s">
        <v>60</v>
      </c>
      <c r="B379" s="42" t="s">
        <v>60</v>
      </c>
      <c r="C379" s="43" t="s">
        <v>60</v>
      </c>
      <c r="D379" s="44" t="s">
        <v>60</v>
      </c>
      <c r="E379" s="45" t="s">
        <v>60</v>
      </c>
      <c r="F379" s="45" t="s">
        <v>60</v>
      </c>
      <c r="G379" s="45" t="s">
        <v>60</v>
      </c>
      <c r="H379" s="46" t="s">
        <v>60</v>
      </c>
      <c r="I379" s="44" t="s">
        <v>60</v>
      </c>
      <c r="J379" s="45" t="s">
        <v>60</v>
      </c>
      <c r="K379" s="45" t="s">
        <v>60</v>
      </c>
      <c r="L379" s="47" t="s">
        <v>60</v>
      </c>
    </row>
    <row r="380" spans="1:12" x14ac:dyDescent="0.2">
      <c r="A380" s="66" t="s">
        <v>60</v>
      </c>
      <c r="B380" s="67" t="s">
        <v>60</v>
      </c>
      <c r="C380" s="34" t="s">
        <v>327</v>
      </c>
      <c r="D380" s="68" t="s">
        <v>60</v>
      </c>
      <c r="E380" s="68" t="s">
        <v>60</v>
      </c>
      <c r="F380" s="68" t="s">
        <v>60</v>
      </c>
      <c r="G380" s="68" t="s">
        <v>60</v>
      </c>
      <c r="H380" s="68" t="s">
        <v>60</v>
      </c>
      <c r="I380" s="68" t="s">
        <v>60</v>
      </c>
      <c r="J380" s="68" t="s">
        <v>60</v>
      </c>
      <c r="K380" s="68" t="s">
        <v>60</v>
      </c>
      <c r="L380" s="69" t="s">
        <v>60</v>
      </c>
    </row>
    <row r="381" spans="1:12" x14ac:dyDescent="0.2">
      <c r="A381" s="66"/>
      <c r="B381" s="67"/>
      <c r="C381" s="48" t="s">
        <v>60</v>
      </c>
      <c r="D381" s="68"/>
      <c r="E381" s="68"/>
      <c r="F381" s="68"/>
      <c r="G381" s="68"/>
      <c r="H381" s="68"/>
      <c r="I381" s="68"/>
      <c r="J381" s="68"/>
      <c r="K381" s="68"/>
      <c r="L381" s="69"/>
    </row>
    <row r="382" spans="1:12" x14ac:dyDescent="0.2">
      <c r="A382" s="88">
        <v>98</v>
      </c>
      <c r="B382" s="63" t="s">
        <v>328</v>
      </c>
      <c r="C382" s="36" t="s">
        <v>329</v>
      </c>
      <c r="D382" s="60" t="s">
        <v>330</v>
      </c>
      <c r="E382" s="90">
        <v>5.7329999999999999E-2</v>
      </c>
      <c r="F382" s="84">
        <v>9205.16</v>
      </c>
      <c r="G382" s="84" t="s">
        <v>65</v>
      </c>
      <c r="H382" s="90">
        <v>528</v>
      </c>
      <c r="I382" s="90">
        <v>528</v>
      </c>
      <c r="J382" s="84" t="s">
        <v>65</v>
      </c>
      <c r="K382" s="84">
        <v>327.12</v>
      </c>
      <c r="L382" s="85">
        <v>18.75</v>
      </c>
    </row>
    <row r="383" spans="1:12" x14ac:dyDescent="0.2">
      <c r="A383" s="88"/>
      <c r="B383" s="63"/>
      <c r="C383" s="36" t="s">
        <v>81</v>
      </c>
      <c r="D383" s="60"/>
      <c r="E383" s="90"/>
      <c r="F383" s="83">
        <v>9205.16</v>
      </c>
      <c r="G383" s="83" t="s">
        <v>66</v>
      </c>
      <c r="H383" s="90"/>
      <c r="I383" s="90"/>
      <c r="J383" s="83" t="s">
        <v>66</v>
      </c>
      <c r="K383" s="83" t="s">
        <v>66</v>
      </c>
      <c r="L383" s="86" t="s">
        <v>66</v>
      </c>
    </row>
    <row r="384" spans="1:12" x14ac:dyDescent="0.2">
      <c r="A384" s="88">
        <v>99</v>
      </c>
      <c r="B384" s="63" t="s">
        <v>331</v>
      </c>
      <c r="C384" s="36" t="s">
        <v>332</v>
      </c>
      <c r="D384" s="60" t="s">
        <v>333</v>
      </c>
      <c r="E384" s="90">
        <v>5.7329999999999997</v>
      </c>
      <c r="F384" s="84">
        <v>69.5</v>
      </c>
      <c r="G384" s="84">
        <v>69.5</v>
      </c>
      <c r="H384" s="90">
        <v>398</v>
      </c>
      <c r="I384" s="90" t="s">
        <v>66</v>
      </c>
      <c r="J384" s="84">
        <v>398</v>
      </c>
      <c r="K384" s="84" t="s">
        <v>65</v>
      </c>
      <c r="L384" s="85" t="s">
        <v>65</v>
      </c>
    </row>
    <row r="385" spans="1:12" ht="13.5" thickBot="1" x14ac:dyDescent="0.25">
      <c r="A385" s="109"/>
      <c r="B385" s="110"/>
      <c r="C385" s="36" t="s">
        <v>81</v>
      </c>
      <c r="D385" s="111"/>
      <c r="E385" s="112"/>
      <c r="F385" s="83" t="s">
        <v>66</v>
      </c>
      <c r="G385" s="83">
        <v>9.19</v>
      </c>
      <c r="H385" s="112"/>
      <c r="I385" s="112"/>
      <c r="J385" s="83">
        <v>53</v>
      </c>
      <c r="K385" s="83">
        <v>0.224</v>
      </c>
      <c r="L385" s="86">
        <v>1.28</v>
      </c>
    </row>
    <row r="386" spans="1:12" x14ac:dyDescent="0.2">
      <c r="A386" s="113" t="s">
        <v>60</v>
      </c>
      <c r="B386" s="115" t="s">
        <v>60</v>
      </c>
      <c r="C386" s="118" t="s">
        <v>334</v>
      </c>
      <c r="D386" s="117"/>
      <c r="E386" s="117"/>
      <c r="F386" s="117"/>
      <c r="G386" s="119"/>
      <c r="H386" s="122">
        <v>926</v>
      </c>
      <c r="I386" s="122">
        <v>528</v>
      </c>
      <c r="J386" s="91">
        <v>398</v>
      </c>
      <c r="K386" s="123" t="s">
        <v>60</v>
      </c>
      <c r="L386" s="92">
        <v>18.75</v>
      </c>
    </row>
    <row r="387" spans="1:12" x14ac:dyDescent="0.2">
      <c r="A387" s="114"/>
      <c r="B387" s="116"/>
      <c r="C387" s="120"/>
      <c r="D387" s="121"/>
      <c r="E387" s="121"/>
      <c r="F387" s="121"/>
      <c r="G387" s="62"/>
      <c r="H387" s="90"/>
      <c r="I387" s="90"/>
      <c r="J387" s="83">
        <v>53</v>
      </c>
      <c r="K387" s="68"/>
      <c r="L387" s="86">
        <v>1.28</v>
      </c>
    </row>
    <row r="388" spans="1:12" ht="12.75" customHeight="1" x14ac:dyDescent="0.2">
      <c r="A388" s="93" t="s">
        <v>60</v>
      </c>
      <c r="B388" s="94" t="s">
        <v>60</v>
      </c>
      <c r="C388" s="120" t="s">
        <v>136</v>
      </c>
      <c r="D388" s="124"/>
      <c r="E388" s="124"/>
      <c r="F388" s="124"/>
      <c r="G388" s="62"/>
      <c r="H388" s="83">
        <v>926</v>
      </c>
      <c r="I388" s="45" t="s">
        <v>60</v>
      </c>
      <c r="J388" s="45" t="s">
        <v>60</v>
      </c>
      <c r="K388" s="45" t="s">
        <v>60</v>
      </c>
      <c r="L388" s="47" t="s">
        <v>60</v>
      </c>
    </row>
    <row r="389" spans="1:12" ht="12.75" customHeight="1" x14ac:dyDescent="0.2">
      <c r="A389" s="93" t="s">
        <v>60</v>
      </c>
      <c r="B389" s="94" t="s">
        <v>60</v>
      </c>
      <c r="C389" s="120" t="s">
        <v>137</v>
      </c>
      <c r="D389" s="124"/>
      <c r="E389" s="124"/>
      <c r="F389" s="124"/>
      <c r="G389" s="62"/>
      <c r="H389" s="46" t="s">
        <v>60</v>
      </c>
      <c r="I389" s="44" t="s">
        <v>60</v>
      </c>
      <c r="J389" s="45" t="s">
        <v>60</v>
      </c>
      <c r="K389" s="45" t="s">
        <v>60</v>
      </c>
      <c r="L389" s="47" t="s">
        <v>60</v>
      </c>
    </row>
    <row r="390" spans="1:12" ht="12.75" customHeight="1" x14ac:dyDescent="0.2">
      <c r="A390" s="93" t="s">
        <v>60</v>
      </c>
      <c r="B390" s="94" t="s">
        <v>60</v>
      </c>
      <c r="C390" s="120" t="s">
        <v>139</v>
      </c>
      <c r="D390" s="124"/>
      <c r="E390" s="124"/>
      <c r="F390" s="124"/>
      <c r="G390" s="62"/>
      <c r="H390" s="80">
        <v>581</v>
      </c>
      <c r="I390" s="44" t="s">
        <v>60</v>
      </c>
      <c r="J390" s="45" t="s">
        <v>60</v>
      </c>
      <c r="K390" s="45" t="s">
        <v>60</v>
      </c>
      <c r="L390" s="47" t="s">
        <v>60</v>
      </c>
    </row>
    <row r="391" spans="1:12" ht="12.75" customHeight="1" x14ac:dyDescent="0.2">
      <c r="A391" s="93" t="s">
        <v>60</v>
      </c>
      <c r="B391" s="94" t="s">
        <v>60</v>
      </c>
      <c r="C391" s="120" t="s">
        <v>140</v>
      </c>
      <c r="D391" s="124"/>
      <c r="E391" s="124"/>
      <c r="F391" s="124"/>
      <c r="G391" s="62"/>
      <c r="H391" s="80">
        <v>251</v>
      </c>
      <c r="I391" s="44" t="s">
        <v>60</v>
      </c>
      <c r="J391" s="45" t="s">
        <v>60</v>
      </c>
      <c r="K391" s="45" t="s">
        <v>60</v>
      </c>
      <c r="L391" s="47" t="s">
        <v>60</v>
      </c>
    </row>
    <row r="392" spans="1:12" ht="25.5" customHeight="1" x14ac:dyDescent="0.2">
      <c r="A392" s="93" t="s">
        <v>60</v>
      </c>
      <c r="B392" s="94" t="s">
        <v>60</v>
      </c>
      <c r="C392" s="120" t="s">
        <v>141</v>
      </c>
      <c r="D392" s="124"/>
      <c r="E392" s="124"/>
      <c r="F392" s="124"/>
      <c r="G392" s="62"/>
      <c r="H392" s="80">
        <v>0.99</v>
      </c>
      <c r="I392" s="44" t="s">
        <v>60</v>
      </c>
      <c r="J392" s="45" t="s">
        <v>60</v>
      </c>
      <c r="K392" s="45" t="s">
        <v>60</v>
      </c>
      <c r="L392" s="47" t="s">
        <v>60</v>
      </c>
    </row>
    <row r="393" spans="1:12" ht="25.5" customHeight="1" x14ac:dyDescent="0.2">
      <c r="A393" s="93" t="s">
        <v>60</v>
      </c>
      <c r="B393" s="94" t="s">
        <v>60</v>
      </c>
      <c r="C393" s="120" t="s">
        <v>142</v>
      </c>
      <c r="D393" s="124"/>
      <c r="E393" s="124"/>
      <c r="F393" s="124"/>
      <c r="G393" s="62"/>
      <c r="H393" s="80">
        <v>57</v>
      </c>
      <c r="I393" s="44" t="s">
        <v>60</v>
      </c>
      <c r="J393" s="45" t="s">
        <v>60</v>
      </c>
      <c r="K393" s="45" t="s">
        <v>60</v>
      </c>
      <c r="L393" s="47" t="s">
        <v>60</v>
      </c>
    </row>
    <row r="394" spans="1:12" ht="12.75" customHeight="1" x14ac:dyDescent="0.2">
      <c r="A394" s="93" t="s">
        <v>60</v>
      </c>
      <c r="B394" s="94" t="s">
        <v>60</v>
      </c>
      <c r="C394" s="126" t="s">
        <v>143</v>
      </c>
      <c r="D394" s="125"/>
      <c r="E394" s="125"/>
      <c r="F394" s="125"/>
      <c r="G394" s="127"/>
      <c r="H394" s="96">
        <v>1177</v>
      </c>
      <c r="I394" s="45" t="s">
        <v>60</v>
      </c>
      <c r="J394" s="45" t="s">
        <v>60</v>
      </c>
      <c r="K394" s="45" t="s">
        <v>60</v>
      </c>
      <c r="L394" s="47" t="s">
        <v>60</v>
      </c>
    </row>
    <row r="395" spans="1:12" x14ac:dyDescent="0.2">
      <c r="A395" s="93" t="s">
        <v>60</v>
      </c>
      <c r="B395" s="94" t="s">
        <v>60</v>
      </c>
      <c r="C395" s="129" t="s">
        <v>60</v>
      </c>
      <c r="D395" s="128"/>
      <c r="E395" s="128"/>
      <c r="F395" s="128"/>
      <c r="G395" s="130"/>
      <c r="H395" s="45" t="s">
        <v>60</v>
      </c>
      <c r="I395" s="45" t="s">
        <v>60</v>
      </c>
      <c r="J395" s="45" t="s">
        <v>60</v>
      </c>
      <c r="K395" s="45" t="s">
        <v>60</v>
      </c>
      <c r="L395" s="47" t="s">
        <v>60</v>
      </c>
    </row>
    <row r="396" spans="1:12" ht="25.5" customHeight="1" x14ac:dyDescent="0.2">
      <c r="A396" s="93" t="s">
        <v>60</v>
      </c>
      <c r="B396" s="94" t="s">
        <v>60</v>
      </c>
      <c r="C396" s="120" t="s">
        <v>144</v>
      </c>
      <c r="D396" s="124"/>
      <c r="E396" s="124"/>
      <c r="F396" s="124"/>
      <c r="G396" s="62"/>
      <c r="H396" s="46" t="s">
        <v>60</v>
      </c>
      <c r="I396" s="94" t="s">
        <v>60</v>
      </c>
      <c r="J396" s="97" t="s">
        <v>60</v>
      </c>
      <c r="K396" s="97" t="s">
        <v>60</v>
      </c>
      <c r="L396" s="98" t="s">
        <v>60</v>
      </c>
    </row>
    <row r="397" spans="1:12" x14ac:dyDescent="0.2">
      <c r="A397" s="93" t="s">
        <v>60</v>
      </c>
      <c r="B397" s="94" t="s">
        <v>60</v>
      </c>
      <c r="C397" s="129" t="s">
        <v>60</v>
      </c>
      <c r="D397" s="128"/>
      <c r="E397" s="128"/>
      <c r="F397" s="128"/>
      <c r="G397" s="130"/>
      <c r="H397" s="46" t="s">
        <v>60</v>
      </c>
      <c r="I397" s="94" t="s">
        <v>60</v>
      </c>
      <c r="J397" s="97" t="s">
        <v>60</v>
      </c>
      <c r="K397" s="97" t="s">
        <v>60</v>
      </c>
      <c r="L397" s="98" t="s">
        <v>60</v>
      </c>
    </row>
    <row r="398" spans="1:12" ht="13.5" thickBot="1" x14ac:dyDescent="0.25">
      <c r="A398" s="99" t="s">
        <v>60</v>
      </c>
      <c r="B398" s="100" t="s">
        <v>60</v>
      </c>
      <c r="C398" s="132" t="s">
        <v>335</v>
      </c>
      <c r="D398" s="131"/>
      <c r="E398" s="131"/>
      <c r="F398" s="131"/>
      <c r="G398" s="133"/>
      <c r="H398" s="101">
        <v>1177</v>
      </c>
      <c r="I398" s="102" t="s">
        <v>60</v>
      </c>
      <c r="J398" s="103" t="s">
        <v>60</v>
      </c>
      <c r="K398" s="103" t="s">
        <v>60</v>
      </c>
      <c r="L398" s="104" t="s">
        <v>60</v>
      </c>
    </row>
    <row r="399" spans="1:12" x14ac:dyDescent="0.2">
      <c r="A399" s="139" t="s">
        <v>60</v>
      </c>
      <c r="B399" s="140" t="s">
        <v>60</v>
      </c>
      <c r="C399" s="137" t="s">
        <v>336</v>
      </c>
      <c r="D399" s="138"/>
      <c r="E399" s="138"/>
      <c r="F399" s="138"/>
      <c r="G399" s="65"/>
      <c r="H399" s="89">
        <v>99851</v>
      </c>
      <c r="I399" s="89">
        <v>28824</v>
      </c>
      <c r="J399" s="84">
        <v>398</v>
      </c>
      <c r="K399" s="141" t="s">
        <v>60</v>
      </c>
      <c r="L399" s="85">
        <v>822.01</v>
      </c>
    </row>
    <row r="400" spans="1:12" x14ac:dyDescent="0.2">
      <c r="A400" s="114"/>
      <c r="B400" s="116"/>
      <c r="C400" s="120"/>
      <c r="D400" s="124"/>
      <c r="E400" s="124"/>
      <c r="F400" s="124"/>
      <c r="G400" s="62"/>
      <c r="H400" s="90"/>
      <c r="I400" s="90"/>
      <c r="J400" s="83">
        <v>53</v>
      </c>
      <c r="K400" s="68"/>
      <c r="L400" s="86">
        <v>1.28</v>
      </c>
    </row>
    <row r="401" spans="1:12" ht="12.75" customHeight="1" x14ac:dyDescent="0.2">
      <c r="A401" s="93" t="s">
        <v>60</v>
      </c>
      <c r="B401" s="94" t="s">
        <v>60</v>
      </c>
      <c r="C401" s="120" t="s">
        <v>136</v>
      </c>
      <c r="D401" s="124"/>
      <c r="E401" s="124"/>
      <c r="F401" s="124"/>
      <c r="G401" s="62"/>
      <c r="H401" s="83">
        <v>99851</v>
      </c>
      <c r="I401" s="45" t="s">
        <v>60</v>
      </c>
      <c r="J401" s="45" t="s">
        <v>60</v>
      </c>
      <c r="K401" s="45" t="s">
        <v>60</v>
      </c>
      <c r="L401" s="47" t="s">
        <v>60</v>
      </c>
    </row>
    <row r="402" spans="1:12" ht="12.75" customHeight="1" x14ac:dyDescent="0.2">
      <c r="A402" s="93" t="s">
        <v>60</v>
      </c>
      <c r="B402" s="94" t="s">
        <v>60</v>
      </c>
      <c r="C402" s="120" t="s">
        <v>137</v>
      </c>
      <c r="D402" s="124"/>
      <c r="E402" s="124"/>
      <c r="F402" s="124"/>
      <c r="G402" s="62"/>
      <c r="H402" s="46" t="s">
        <v>60</v>
      </c>
      <c r="I402" s="44" t="s">
        <v>60</v>
      </c>
      <c r="J402" s="45" t="s">
        <v>60</v>
      </c>
      <c r="K402" s="45" t="s">
        <v>60</v>
      </c>
      <c r="L402" s="47" t="s">
        <v>60</v>
      </c>
    </row>
    <row r="403" spans="1:12" ht="12.75" customHeight="1" x14ac:dyDescent="0.2">
      <c r="A403" s="93" t="s">
        <v>60</v>
      </c>
      <c r="B403" s="94" t="s">
        <v>60</v>
      </c>
      <c r="C403" s="120" t="s">
        <v>138</v>
      </c>
      <c r="D403" s="124"/>
      <c r="E403" s="124"/>
      <c r="F403" s="124"/>
      <c r="G403" s="62"/>
      <c r="H403" s="80">
        <v>70629</v>
      </c>
      <c r="I403" s="44" t="s">
        <v>60</v>
      </c>
      <c r="J403" s="45" t="s">
        <v>60</v>
      </c>
      <c r="K403" s="45" t="s">
        <v>60</v>
      </c>
      <c r="L403" s="47" t="s">
        <v>60</v>
      </c>
    </row>
    <row r="404" spans="1:12" ht="12.75" customHeight="1" x14ac:dyDescent="0.2">
      <c r="A404" s="93" t="s">
        <v>60</v>
      </c>
      <c r="B404" s="94" t="s">
        <v>60</v>
      </c>
      <c r="C404" s="120" t="s">
        <v>139</v>
      </c>
      <c r="D404" s="124"/>
      <c r="E404" s="124"/>
      <c r="F404" s="124"/>
      <c r="G404" s="62"/>
      <c r="H404" s="80">
        <v>28877</v>
      </c>
      <c r="I404" s="44" t="s">
        <v>60</v>
      </c>
      <c r="J404" s="45" t="s">
        <v>60</v>
      </c>
      <c r="K404" s="45" t="s">
        <v>60</v>
      </c>
      <c r="L404" s="47" t="s">
        <v>60</v>
      </c>
    </row>
    <row r="405" spans="1:12" ht="12.75" customHeight="1" x14ac:dyDescent="0.2">
      <c r="A405" s="93" t="s">
        <v>60</v>
      </c>
      <c r="B405" s="94" t="s">
        <v>60</v>
      </c>
      <c r="C405" s="120" t="s">
        <v>140</v>
      </c>
      <c r="D405" s="124"/>
      <c r="E405" s="124"/>
      <c r="F405" s="124"/>
      <c r="G405" s="62"/>
      <c r="H405" s="80">
        <v>10745</v>
      </c>
      <c r="I405" s="44" t="s">
        <v>60</v>
      </c>
      <c r="J405" s="45" t="s">
        <v>60</v>
      </c>
      <c r="K405" s="45" t="s">
        <v>60</v>
      </c>
      <c r="L405" s="47" t="s">
        <v>60</v>
      </c>
    </row>
    <row r="406" spans="1:12" ht="25.5" customHeight="1" x14ac:dyDescent="0.2">
      <c r="A406" s="93" t="s">
        <v>60</v>
      </c>
      <c r="B406" s="94" t="s">
        <v>60</v>
      </c>
      <c r="C406" s="120" t="s">
        <v>141</v>
      </c>
      <c r="D406" s="124"/>
      <c r="E406" s="124"/>
      <c r="F406" s="124"/>
      <c r="G406" s="62"/>
      <c r="H406" s="80">
        <v>33.71</v>
      </c>
      <c r="I406" s="44" t="s">
        <v>60</v>
      </c>
      <c r="J406" s="45" t="s">
        <v>60</v>
      </c>
      <c r="K406" s="45" t="s">
        <v>60</v>
      </c>
      <c r="L406" s="47" t="s">
        <v>60</v>
      </c>
    </row>
    <row r="407" spans="1:12" ht="25.5" customHeight="1" x14ac:dyDescent="0.2">
      <c r="A407" s="93" t="s">
        <v>60</v>
      </c>
      <c r="B407" s="94" t="s">
        <v>60</v>
      </c>
      <c r="C407" s="120" t="s">
        <v>142</v>
      </c>
      <c r="D407" s="124"/>
      <c r="E407" s="124"/>
      <c r="F407" s="124"/>
      <c r="G407" s="62"/>
      <c r="H407" s="80">
        <v>1937</v>
      </c>
      <c r="I407" s="44" t="s">
        <v>60</v>
      </c>
      <c r="J407" s="45" t="s">
        <v>60</v>
      </c>
      <c r="K407" s="45" t="s">
        <v>60</v>
      </c>
      <c r="L407" s="47" t="s">
        <v>60</v>
      </c>
    </row>
    <row r="408" spans="1:12" ht="12.75" customHeight="1" x14ac:dyDescent="0.2">
      <c r="A408" s="93" t="s">
        <v>60</v>
      </c>
      <c r="B408" s="94" t="s">
        <v>60</v>
      </c>
      <c r="C408" s="126" t="s">
        <v>143</v>
      </c>
      <c r="D408" s="125"/>
      <c r="E408" s="125"/>
      <c r="F408" s="125"/>
      <c r="G408" s="127"/>
      <c r="H408" s="96">
        <v>110596</v>
      </c>
      <c r="I408" s="45" t="s">
        <v>60</v>
      </c>
      <c r="J408" s="45" t="s">
        <v>60</v>
      </c>
      <c r="K408" s="45" t="s">
        <v>60</v>
      </c>
      <c r="L408" s="47" t="s">
        <v>60</v>
      </c>
    </row>
    <row r="409" spans="1:12" x14ac:dyDescent="0.2">
      <c r="A409" s="93" t="s">
        <v>60</v>
      </c>
      <c r="B409" s="94" t="s">
        <v>60</v>
      </c>
      <c r="C409" s="129" t="s">
        <v>60</v>
      </c>
      <c r="D409" s="128"/>
      <c r="E409" s="128"/>
      <c r="F409" s="128"/>
      <c r="G409" s="130"/>
      <c r="H409" s="45" t="s">
        <v>60</v>
      </c>
      <c r="I409" s="45" t="s">
        <v>60</v>
      </c>
      <c r="J409" s="45" t="s">
        <v>60</v>
      </c>
      <c r="K409" s="45" t="s">
        <v>60</v>
      </c>
      <c r="L409" s="47" t="s">
        <v>60</v>
      </c>
    </row>
    <row r="410" spans="1:12" ht="25.5" customHeight="1" x14ac:dyDescent="0.2">
      <c r="A410" s="93" t="s">
        <v>60</v>
      </c>
      <c r="B410" s="94" t="s">
        <v>60</v>
      </c>
      <c r="C410" s="120" t="s">
        <v>144</v>
      </c>
      <c r="D410" s="124"/>
      <c r="E410" s="124"/>
      <c r="F410" s="124"/>
      <c r="G410" s="62"/>
      <c r="H410" s="46" t="s">
        <v>60</v>
      </c>
      <c r="I410" s="94" t="s">
        <v>60</v>
      </c>
      <c r="J410" s="97" t="s">
        <v>60</v>
      </c>
      <c r="K410" s="97" t="s">
        <v>60</v>
      </c>
      <c r="L410" s="98" t="s">
        <v>60</v>
      </c>
    </row>
    <row r="411" spans="1:12" x14ac:dyDescent="0.2">
      <c r="A411" s="93" t="s">
        <v>60</v>
      </c>
      <c r="B411" s="94" t="s">
        <v>60</v>
      </c>
      <c r="C411" s="129" t="s">
        <v>60</v>
      </c>
      <c r="D411" s="128"/>
      <c r="E411" s="128"/>
      <c r="F411" s="128"/>
      <c r="G411" s="130"/>
      <c r="H411" s="46" t="s">
        <v>60</v>
      </c>
      <c r="I411" s="94" t="s">
        <v>60</v>
      </c>
      <c r="J411" s="97" t="s">
        <v>60</v>
      </c>
      <c r="K411" s="97" t="s">
        <v>60</v>
      </c>
      <c r="L411" s="98" t="s">
        <v>60</v>
      </c>
    </row>
    <row r="412" spans="1:12" ht="13.5" thickBot="1" x14ac:dyDescent="0.25">
      <c r="A412" s="99" t="s">
        <v>60</v>
      </c>
      <c r="B412" s="100" t="s">
        <v>60</v>
      </c>
      <c r="C412" s="132" t="s">
        <v>337</v>
      </c>
      <c r="D412" s="131"/>
      <c r="E412" s="131"/>
      <c r="F412" s="131"/>
      <c r="G412" s="133"/>
      <c r="H412" s="101">
        <v>110596</v>
      </c>
      <c r="I412" s="102" t="s">
        <v>60</v>
      </c>
      <c r="J412" s="103" t="s">
        <v>60</v>
      </c>
      <c r="K412" s="103" t="s">
        <v>60</v>
      </c>
      <c r="L412" s="104" t="s">
        <v>60</v>
      </c>
    </row>
    <row r="413" spans="1:12" ht="12.75" customHeight="1" x14ac:dyDescent="0.2">
      <c r="A413" s="93" t="s">
        <v>60</v>
      </c>
      <c r="B413" s="135" t="s">
        <v>60</v>
      </c>
      <c r="C413" s="142" t="s">
        <v>338</v>
      </c>
      <c r="D413" s="143"/>
      <c r="E413" s="143"/>
      <c r="F413" s="143"/>
      <c r="G413" s="144"/>
      <c r="H413" s="136">
        <v>857</v>
      </c>
      <c r="I413" s="94" t="s">
        <v>60</v>
      </c>
      <c r="J413" s="97" t="s">
        <v>60</v>
      </c>
      <c r="K413" s="97" t="s">
        <v>60</v>
      </c>
      <c r="L413" s="47" t="s">
        <v>60</v>
      </c>
    </row>
    <row r="414" spans="1:12" ht="15.75" thickBot="1" x14ac:dyDescent="0.25">
      <c r="A414" s="74"/>
    </row>
    <row r="415" spans="1:12" ht="14.25" thickTop="1" thickBot="1" x14ac:dyDescent="0.25">
      <c r="A415" s="75">
        <v>1</v>
      </c>
      <c r="B415" s="76">
        <v>2</v>
      </c>
      <c r="C415" s="77">
        <v>3</v>
      </c>
      <c r="D415" s="76">
        <v>4</v>
      </c>
      <c r="E415" s="78">
        <v>5</v>
      </c>
      <c r="F415" s="78">
        <v>6</v>
      </c>
      <c r="G415" s="78">
        <v>7</v>
      </c>
      <c r="H415" s="77">
        <v>8</v>
      </c>
      <c r="I415" s="76">
        <v>9</v>
      </c>
      <c r="J415" s="78">
        <v>10</v>
      </c>
      <c r="K415" s="78">
        <v>11</v>
      </c>
      <c r="L415" s="79">
        <v>12</v>
      </c>
    </row>
    <row r="416" spans="1:12" ht="12.75" customHeight="1" x14ac:dyDescent="0.2">
      <c r="A416" s="145" t="s">
        <v>60</v>
      </c>
      <c r="B416" s="135" t="s">
        <v>60</v>
      </c>
      <c r="C416" s="142" t="s">
        <v>339</v>
      </c>
      <c r="D416" s="143"/>
      <c r="E416" s="143"/>
      <c r="F416" s="143"/>
      <c r="G416" s="144"/>
      <c r="H416" s="136">
        <v>30814</v>
      </c>
      <c r="I416" s="94" t="s">
        <v>60</v>
      </c>
      <c r="J416" s="97" t="s">
        <v>60</v>
      </c>
      <c r="K416" s="97" t="s">
        <v>60</v>
      </c>
      <c r="L416" s="98" t="s">
        <v>60</v>
      </c>
    </row>
  </sheetData>
  <mergeCells count="746">
    <mergeCell ref="G10:I10"/>
    <mergeCell ref="G11:I11"/>
    <mergeCell ref="K10:L10"/>
    <mergeCell ref="A9:C9"/>
    <mergeCell ref="A8:C8"/>
    <mergeCell ref="G8:I8"/>
    <mergeCell ref="G9:I9"/>
    <mergeCell ref="K9:L9"/>
    <mergeCell ref="D14:D17"/>
    <mergeCell ref="C14:C17"/>
    <mergeCell ref="B14:B17"/>
    <mergeCell ref="A14:A17"/>
    <mergeCell ref="C21:C22"/>
    <mergeCell ref="B21:B22"/>
    <mergeCell ref="A21:A22"/>
    <mergeCell ref="D21:D22"/>
    <mergeCell ref="J16:J17"/>
    <mergeCell ref="I15:I17"/>
    <mergeCell ref="H15:H17"/>
    <mergeCell ref="G16:G17"/>
    <mergeCell ref="F16:F17"/>
    <mergeCell ref="E14:E17"/>
    <mergeCell ref="C410:G410"/>
    <mergeCell ref="C411:G411"/>
    <mergeCell ref="C412:G412"/>
    <mergeCell ref="C413:G413"/>
    <mergeCell ref="C416:G416"/>
    <mergeCell ref="C404:G404"/>
    <mergeCell ref="C405:G405"/>
    <mergeCell ref="C406:G406"/>
    <mergeCell ref="C407:G407"/>
    <mergeCell ref="C408:G408"/>
    <mergeCell ref="C409:G409"/>
    <mergeCell ref="H399:H400"/>
    <mergeCell ref="I399:I400"/>
    <mergeCell ref="K399:K400"/>
    <mergeCell ref="C401:G401"/>
    <mergeCell ref="C402:G402"/>
    <mergeCell ref="C403:G403"/>
    <mergeCell ref="C394:G394"/>
    <mergeCell ref="C395:G395"/>
    <mergeCell ref="C396:G396"/>
    <mergeCell ref="C397:G397"/>
    <mergeCell ref="C398:G398"/>
    <mergeCell ref="A399:A400"/>
    <mergeCell ref="B399:B400"/>
    <mergeCell ref="C399:G400"/>
    <mergeCell ref="C388:G388"/>
    <mergeCell ref="C389:G389"/>
    <mergeCell ref="C390:G390"/>
    <mergeCell ref="C391:G391"/>
    <mergeCell ref="C392:G392"/>
    <mergeCell ref="C393:G393"/>
    <mergeCell ref="A386:A387"/>
    <mergeCell ref="B386:B387"/>
    <mergeCell ref="C386:G387"/>
    <mergeCell ref="H386:H387"/>
    <mergeCell ref="I386:I387"/>
    <mergeCell ref="K386:K387"/>
    <mergeCell ref="I382:I383"/>
    <mergeCell ref="A384:A385"/>
    <mergeCell ref="B384:B385"/>
    <mergeCell ref="D384:D385"/>
    <mergeCell ref="E384:E385"/>
    <mergeCell ref="H384:H385"/>
    <mergeCell ref="I384:I385"/>
    <mergeCell ref="H380:H381"/>
    <mergeCell ref="I380:I381"/>
    <mergeCell ref="J380:J381"/>
    <mergeCell ref="K380:K381"/>
    <mergeCell ref="L380:L381"/>
    <mergeCell ref="A382:A383"/>
    <mergeCell ref="B382:B383"/>
    <mergeCell ref="D382:D383"/>
    <mergeCell ref="E382:E383"/>
    <mergeCell ref="H382:H383"/>
    <mergeCell ref="C378:G378"/>
    <mergeCell ref="A380:A381"/>
    <mergeCell ref="B380:B381"/>
    <mergeCell ref="D380:D381"/>
    <mergeCell ref="E380:E381"/>
    <mergeCell ref="F380:F381"/>
    <mergeCell ref="G380:G381"/>
    <mergeCell ref="C370:G370"/>
    <mergeCell ref="C371:G371"/>
    <mergeCell ref="C372:G372"/>
    <mergeCell ref="C373:G373"/>
    <mergeCell ref="C376:G376"/>
    <mergeCell ref="C377:G377"/>
    <mergeCell ref="K363:K364"/>
    <mergeCell ref="C365:G365"/>
    <mergeCell ref="C366:G366"/>
    <mergeCell ref="C367:G367"/>
    <mergeCell ref="C368:G368"/>
    <mergeCell ref="C369:G369"/>
    <mergeCell ref="A361:A362"/>
    <mergeCell ref="D361:D362"/>
    <mergeCell ref="E361:E362"/>
    <mergeCell ref="H361:H362"/>
    <mergeCell ref="I361:I362"/>
    <mergeCell ref="A363:A364"/>
    <mergeCell ref="B363:B364"/>
    <mergeCell ref="C363:G364"/>
    <mergeCell ref="H363:H364"/>
    <mergeCell ref="I363:I364"/>
    <mergeCell ref="A357:A358"/>
    <mergeCell ref="D357:D358"/>
    <mergeCell ref="E357:E358"/>
    <mergeCell ref="H357:H358"/>
    <mergeCell ref="I357:I358"/>
    <mergeCell ref="A359:A360"/>
    <mergeCell ref="D359:D360"/>
    <mergeCell ref="E359:E360"/>
    <mergeCell ref="H359:H360"/>
    <mergeCell ref="I359:I360"/>
    <mergeCell ref="A353:A356"/>
    <mergeCell ref="B353:B356"/>
    <mergeCell ref="D353:D356"/>
    <mergeCell ref="E353:E356"/>
    <mergeCell ref="H353:H356"/>
    <mergeCell ref="I353:I356"/>
    <mergeCell ref="A349:A350"/>
    <mergeCell ref="D349:D350"/>
    <mergeCell ref="E349:E350"/>
    <mergeCell ref="H349:H350"/>
    <mergeCell ref="I349:I350"/>
    <mergeCell ref="A351:A352"/>
    <mergeCell ref="D351:D352"/>
    <mergeCell ref="E351:E352"/>
    <mergeCell ref="H351:H352"/>
    <mergeCell ref="I351:I352"/>
    <mergeCell ref="A345:A346"/>
    <mergeCell ref="D345:D346"/>
    <mergeCell ref="E345:E346"/>
    <mergeCell ref="H345:H346"/>
    <mergeCell ref="I345:I346"/>
    <mergeCell ref="A347:A348"/>
    <mergeCell ref="D347:D348"/>
    <mergeCell ref="E347:E348"/>
    <mergeCell ref="H347:H348"/>
    <mergeCell ref="I347:I348"/>
    <mergeCell ref="I339:I342"/>
    <mergeCell ref="A343:A344"/>
    <mergeCell ref="D343:D344"/>
    <mergeCell ref="E343:E344"/>
    <mergeCell ref="H343:H344"/>
    <mergeCell ref="I343:I344"/>
    <mergeCell ref="A337:A338"/>
    <mergeCell ref="D337:D338"/>
    <mergeCell ref="E337:E338"/>
    <mergeCell ref="H337:H338"/>
    <mergeCell ref="I337:I338"/>
    <mergeCell ref="A339:A342"/>
    <mergeCell ref="B339:B342"/>
    <mergeCell ref="D339:D342"/>
    <mergeCell ref="E339:E342"/>
    <mergeCell ref="H339:H342"/>
    <mergeCell ref="A331:A332"/>
    <mergeCell ref="D331:D332"/>
    <mergeCell ref="E331:E332"/>
    <mergeCell ref="H331:H332"/>
    <mergeCell ref="I331:I332"/>
    <mergeCell ref="A335:A336"/>
    <mergeCell ref="D335:D336"/>
    <mergeCell ref="E335:E336"/>
    <mergeCell ref="H335:H336"/>
    <mergeCell ref="I335:I336"/>
    <mergeCell ref="A327:A330"/>
    <mergeCell ref="B327:B330"/>
    <mergeCell ref="D327:D330"/>
    <mergeCell ref="E327:E330"/>
    <mergeCell ref="H327:H330"/>
    <mergeCell ref="I327:I330"/>
    <mergeCell ref="I322:I324"/>
    <mergeCell ref="A325:A326"/>
    <mergeCell ref="D325:D326"/>
    <mergeCell ref="E325:E326"/>
    <mergeCell ref="H325:H326"/>
    <mergeCell ref="I325:I326"/>
    <mergeCell ref="A320:A321"/>
    <mergeCell ref="D320:D321"/>
    <mergeCell ref="E320:E321"/>
    <mergeCell ref="H320:H321"/>
    <mergeCell ref="I320:I321"/>
    <mergeCell ref="A322:A324"/>
    <mergeCell ref="B322:B324"/>
    <mergeCell ref="D322:D324"/>
    <mergeCell ref="E322:E324"/>
    <mergeCell ref="H322:H324"/>
    <mergeCell ref="A317:A319"/>
    <mergeCell ref="B317:B319"/>
    <mergeCell ref="D317:D319"/>
    <mergeCell ref="E317:E319"/>
    <mergeCell ref="H317:H319"/>
    <mergeCell ref="I317:I319"/>
    <mergeCell ref="A313:A314"/>
    <mergeCell ref="D313:D314"/>
    <mergeCell ref="E313:E314"/>
    <mergeCell ref="H313:H314"/>
    <mergeCell ref="I313:I314"/>
    <mergeCell ref="A315:A316"/>
    <mergeCell ref="D315:D316"/>
    <mergeCell ref="E315:E316"/>
    <mergeCell ref="H315:H316"/>
    <mergeCell ref="I315:I316"/>
    <mergeCell ref="A310:A312"/>
    <mergeCell ref="B310:B312"/>
    <mergeCell ref="D310:D312"/>
    <mergeCell ref="E310:E312"/>
    <mergeCell ref="H310:H312"/>
    <mergeCell ref="I310:I312"/>
    <mergeCell ref="A306:A307"/>
    <mergeCell ref="D306:D307"/>
    <mergeCell ref="E306:E307"/>
    <mergeCell ref="H306:H307"/>
    <mergeCell ref="I306:I307"/>
    <mergeCell ref="A308:A309"/>
    <mergeCell ref="D308:D309"/>
    <mergeCell ref="E308:E309"/>
    <mergeCell ref="H308:H309"/>
    <mergeCell ref="I308:I309"/>
    <mergeCell ref="A302:A303"/>
    <mergeCell ref="D302:D303"/>
    <mergeCell ref="E302:E303"/>
    <mergeCell ref="H302:H303"/>
    <mergeCell ref="I302:I303"/>
    <mergeCell ref="A304:A305"/>
    <mergeCell ref="D304:D305"/>
    <mergeCell ref="E304:E305"/>
    <mergeCell ref="H304:H305"/>
    <mergeCell ref="I304:I305"/>
    <mergeCell ref="I297:I299"/>
    <mergeCell ref="A300:A301"/>
    <mergeCell ref="D300:D301"/>
    <mergeCell ref="E300:E301"/>
    <mergeCell ref="H300:H301"/>
    <mergeCell ref="I300:I301"/>
    <mergeCell ref="A295:A296"/>
    <mergeCell ref="D295:D296"/>
    <mergeCell ref="E295:E296"/>
    <mergeCell ref="H295:H296"/>
    <mergeCell ref="I295:I296"/>
    <mergeCell ref="A297:A299"/>
    <mergeCell ref="B297:B299"/>
    <mergeCell ref="D297:D299"/>
    <mergeCell ref="E297:E299"/>
    <mergeCell ref="H297:H299"/>
    <mergeCell ref="A292:A294"/>
    <mergeCell ref="B292:B294"/>
    <mergeCell ref="D292:D294"/>
    <mergeCell ref="E292:E294"/>
    <mergeCell ref="H292:H294"/>
    <mergeCell ref="I292:I294"/>
    <mergeCell ref="A286:A287"/>
    <mergeCell ref="D286:D287"/>
    <mergeCell ref="E286:E287"/>
    <mergeCell ref="H286:H287"/>
    <mergeCell ref="I286:I287"/>
    <mergeCell ref="A288:A289"/>
    <mergeCell ref="D288:D289"/>
    <mergeCell ref="E288:E289"/>
    <mergeCell ref="H288:H289"/>
    <mergeCell ref="I288:I289"/>
    <mergeCell ref="A282:A285"/>
    <mergeCell ref="B282:B285"/>
    <mergeCell ref="D282:D285"/>
    <mergeCell ref="E282:E285"/>
    <mergeCell ref="H282:H285"/>
    <mergeCell ref="I282:I285"/>
    <mergeCell ref="I276:I279"/>
    <mergeCell ref="A280:A281"/>
    <mergeCell ref="D280:D281"/>
    <mergeCell ref="E280:E281"/>
    <mergeCell ref="H280:H281"/>
    <mergeCell ref="I280:I281"/>
    <mergeCell ref="H274:H275"/>
    <mergeCell ref="I274:I275"/>
    <mergeCell ref="J274:J275"/>
    <mergeCell ref="K274:K275"/>
    <mergeCell ref="L274:L275"/>
    <mergeCell ref="A276:A279"/>
    <mergeCell ref="B276:B279"/>
    <mergeCell ref="D276:D279"/>
    <mergeCell ref="E276:E279"/>
    <mergeCell ref="H276:H279"/>
    <mergeCell ref="A274:A275"/>
    <mergeCell ref="B274:B275"/>
    <mergeCell ref="D274:D275"/>
    <mergeCell ref="E274:E275"/>
    <mergeCell ref="F274:F275"/>
    <mergeCell ref="G274:G275"/>
    <mergeCell ref="C267:G267"/>
    <mergeCell ref="C268:G268"/>
    <mergeCell ref="C269:G269"/>
    <mergeCell ref="C270:G270"/>
    <mergeCell ref="C271:G271"/>
    <mergeCell ref="C272:G272"/>
    <mergeCell ref="C261:G261"/>
    <mergeCell ref="C262:G262"/>
    <mergeCell ref="C263:G263"/>
    <mergeCell ref="C264:G264"/>
    <mergeCell ref="C265:G265"/>
    <mergeCell ref="C266:G266"/>
    <mergeCell ref="A259:A260"/>
    <mergeCell ref="B259:B260"/>
    <mergeCell ref="C259:G260"/>
    <mergeCell ref="H259:H260"/>
    <mergeCell ref="I259:I260"/>
    <mergeCell ref="K259:K260"/>
    <mergeCell ref="A254:A256"/>
    <mergeCell ref="D254:D256"/>
    <mergeCell ref="E254:E256"/>
    <mergeCell ref="H254:H256"/>
    <mergeCell ref="I254:I256"/>
    <mergeCell ref="A257:A258"/>
    <mergeCell ref="D257:D258"/>
    <mergeCell ref="E257:E258"/>
    <mergeCell ref="H257:H258"/>
    <mergeCell ref="I257:I258"/>
    <mergeCell ref="A250:A253"/>
    <mergeCell ref="B250:B253"/>
    <mergeCell ref="D250:D253"/>
    <mergeCell ref="E250:E253"/>
    <mergeCell ref="H250:H253"/>
    <mergeCell ref="I250:I253"/>
    <mergeCell ref="A245:A247"/>
    <mergeCell ref="B245:B247"/>
    <mergeCell ref="D245:D247"/>
    <mergeCell ref="E245:E247"/>
    <mergeCell ref="H245:H247"/>
    <mergeCell ref="I245:I247"/>
    <mergeCell ref="A241:A242"/>
    <mergeCell ref="D241:D242"/>
    <mergeCell ref="E241:E242"/>
    <mergeCell ref="H241:H242"/>
    <mergeCell ref="I241:I242"/>
    <mergeCell ref="A243:A244"/>
    <mergeCell ref="D243:D244"/>
    <mergeCell ref="E243:E244"/>
    <mergeCell ref="H243:H244"/>
    <mergeCell ref="I243:I244"/>
    <mergeCell ref="I236:I237"/>
    <mergeCell ref="A238:A240"/>
    <mergeCell ref="D238:D240"/>
    <mergeCell ref="E238:E240"/>
    <mergeCell ref="H238:H240"/>
    <mergeCell ref="I238:I240"/>
    <mergeCell ref="A234:A235"/>
    <mergeCell ref="D234:D235"/>
    <mergeCell ref="E234:E235"/>
    <mergeCell ref="H234:H235"/>
    <mergeCell ref="I234:I235"/>
    <mergeCell ref="A236:A237"/>
    <mergeCell ref="B236:B237"/>
    <mergeCell ref="D236:D237"/>
    <mergeCell ref="E236:E237"/>
    <mergeCell ref="H236:H237"/>
    <mergeCell ref="A230:A231"/>
    <mergeCell ref="D230:D231"/>
    <mergeCell ref="E230:E231"/>
    <mergeCell ref="H230:H231"/>
    <mergeCell ref="I230:I231"/>
    <mergeCell ref="A232:A233"/>
    <mergeCell ref="D232:D233"/>
    <mergeCell ref="E232:E233"/>
    <mergeCell ref="H232:H233"/>
    <mergeCell ref="I232:I233"/>
    <mergeCell ref="A225:A229"/>
    <mergeCell ref="B225:B229"/>
    <mergeCell ref="D225:D229"/>
    <mergeCell ref="E225:E229"/>
    <mergeCell ref="H225:H229"/>
    <mergeCell ref="I225:I229"/>
    <mergeCell ref="A222:A224"/>
    <mergeCell ref="B222:B224"/>
    <mergeCell ref="D222:D224"/>
    <mergeCell ref="E222:E224"/>
    <mergeCell ref="H222:H224"/>
    <mergeCell ref="I222:I224"/>
    <mergeCell ref="A220:A221"/>
    <mergeCell ref="B220:B221"/>
    <mergeCell ref="D220:D221"/>
    <mergeCell ref="E220:E221"/>
    <mergeCell ref="H220:H221"/>
    <mergeCell ref="I220:I221"/>
    <mergeCell ref="A218:A219"/>
    <mergeCell ref="B218:B219"/>
    <mergeCell ref="D218:D219"/>
    <mergeCell ref="E218:E219"/>
    <mergeCell ref="H218:H219"/>
    <mergeCell ref="I218:I219"/>
    <mergeCell ref="A215:A217"/>
    <mergeCell ref="B215:B217"/>
    <mergeCell ref="D215:D217"/>
    <mergeCell ref="E215:E217"/>
    <mergeCell ref="H215:H217"/>
    <mergeCell ref="I215:I217"/>
    <mergeCell ref="I210:I212"/>
    <mergeCell ref="A213:A214"/>
    <mergeCell ref="B213:B214"/>
    <mergeCell ref="D213:D214"/>
    <mergeCell ref="E213:E214"/>
    <mergeCell ref="H213:H214"/>
    <mergeCell ref="I213:I214"/>
    <mergeCell ref="H208:H209"/>
    <mergeCell ref="I208:I209"/>
    <mergeCell ref="J208:J209"/>
    <mergeCell ref="K208:K209"/>
    <mergeCell ref="L208:L209"/>
    <mergeCell ref="A210:A212"/>
    <mergeCell ref="B210:B212"/>
    <mergeCell ref="D210:D212"/>
    <mergeCell ref="E210:E212"/>
    <mergeCell ref="H210:H212"/>
    <mergeCell ref="C204:G204"/>
    <mergeCell ref="A208:A209"/>
    <mergeCell ref="B208:B209"/>
    <mergeCell ref="D208:D209"/>
    <mergeCell ref="E208:E209"/>
    <mergeCell ref="F208:F209"/>
    <mergeCell ref="G208:G209"/>
    <mergeCell ref="C198:G198"/>
    <mergeCell ref="C199:G199"/>
    <mergeCell ref="C200:G200"/>
    <mergeCell ref="C201:G201"/>
    <mergeCell ref="C202:G202"/>
    <mergeCell ref="C203:G203"/>
    <mergeCell ref="K191:K192"/>
    <mergeCell ref="C193:G193"/>
    <mergeCell ref="C194:G194"/>
    <mergeCell ref="C195:G195"/>
    <mergeCell ref="C196:G196"/>
    <mergeCell ref="C197:G197"/>
    <mergeCell ref="A189:A190"/>
    <mergeCell ref="D189:D190"/>
    <mergeCell ref="E189:E190"/>
    <mergeCell ref="H189:H190"/>
    <mergeCell ref="I189:I190"/>
    <mergeCell ref="A191:A192"/>
    <mergeCell ref="B191:B192"/>
    <mergeCell ref="C191:G192"/>
    <mergeCell ref="H191:H192"/>
    <mergeCell ref="I191:I192"/>
    <mergeCell ref="A187:A188"/>
    <mergeCell ref="B187:B188"/>
    <mergeCell ref="D187:D188"/>
    <mergeCell ref="E187:E188"/>
    <mergeCell ref="H187:H188"/>
    <mergeCell ref="I187:I188"/>
    <mergeCell ref="A184:A186"/>
    <mergeCell ref="B184:B186"/>
    <mergeCell ref="D184:D186"/>
    <mergeCell ref="E184:E186"/>
    <mergeCell ref="H184:H186"/>
    <mergeCell ref="I184:I186"/>
    <mergeCell ref="A180:A183"/>
    <mergeCell ref="B180:B183"/>
    <mergeCell ref="D180:D183"/>
    <mergeCell ref="E180:E183"/>
    <mergeCell ref="H180:H183"/>
    <mergeCell ref="I180:I183"/>
    <mergeCell ref="A178:A179"/>
    <mergeCell ref="B178:B179"/>
    <mergeCell ref="D178:D179"/>
    <mergeCell ref="E178:E179"/>
    <mergeCell ref="H178:H179"/>
    <mergeCell ref="I178:I179"/>
    <mergeCell ref="A175:A177"/>
    <mergeCell ref="B175:B177"/>
    <mergeCell ref="D175:D177"/>
    <mergeCell ref="E175:E177"/>
    <mergeCell ref="H175:H177"/>
    <mergeCell ref="I175:I177"/>
    <mergeCell ref="A172:A174"/>
    <mergeCell ref="B172:B174"/>
    <mergeCell ref="D172:D174"/>
    <mergeCell ref="E172:E174"/>
    <mergeCell ref="H172:H174"/>
    <mergeCell ref="I172:I174"/>
    <mergeCell ref="A166:A168"/>
    <mergeCell ref="D166:D168"/>
    <mergeCell ref="E166:E168"/>
    <mergeCell ref="H166:H168"/>
    <mergeCell ref="I166:I168"/>
    <mergeCell ref="A169:A171"/>
    <mergeCell ref="D169:D171"/>
    <mergeCell ref="E169:E171"/>
    <mergeCell ref="H169:H171"/>
    <mergeCell ref="I169:I171"/>
    <mergeCell ref="I158:I160"/>
    <mergeCell ref="A163:A165"/>
    <mergeCell ref="B163:B165"/>
    <mergeCell ref="D163:D165"/>
    <mergeCell ref="E163:E165"/>
    <mergeCell ref="H163:H165"/>
    <mergeCell ref="I163:I165"/>
    <mergeCell ref="H156:H157"/>
    <mergeCell ref="I156:I157"/>
    <mergeCell ref="J156:J157"/>
    <mergeCell ref="K156:K157"/>
    <mergeCell ref="L156:L157"/>
    <mergeCell ref="A158:A160"/>
    <mergeCell ref="B158:B160"/>
    <mergeCell ref="D158:D160"/>
    <mergeCell ref="E158:E160"/>
    <mergeCell ref="H158:H160"/>
    <mergeCell ref="A156:A157"/>
    <mergeCell ref="B156:B157"/>
    <mergeCell ref="D156:D157"/>
    <mergeCell ref="E156:E157"/>
    <mergeCell ref="F156:F157"/>
    <mergeCell ref="G156:G157"/>
    <mergeCell ref="C149:G149"/>
    <mergeCell ref="C150:G150"/>
    <mergeCell ref="C151:G151"/>
    <mergeCell ref="C152:G152"/>
    <mergeCell ref="C153:G153"/>
    <mergeCell ref="C154:G154"/>
    <mergeCell ref="C143:G143"/>
    <mergeCell ref="C144:G144"/>
    <mergeCell ref="C145:G145"/>
    <mergeCell ref="C146:G146"/>
    <mergeCell ref="C147:G147"/>
    <mergeCell ref="C148:G148"/>
    <mergeCell ref="A141:A142"/>
    <mergeCell ref="B141:B142"/>
    <mergeCell ref="C141:G142"/>
    <mergeCell ref="H141:H142"/>
    <mergeCell ref="I141:I142"/>
    <mergeCell ref="K141:K142"/>
    <mergeCell ref="A135:A138"/>
    <mergeCell ref="D135:D138"/>
    <mergeCell ref="E135:E138"/>
    <mergeCell ref="H135:H138"/>
    <mergeCell ref="I135:I138"/>
    <mergeCell ref="A139:A140"/>
    <mergeCell ref="D139:D140"/>
    <mergeCell ref="E139:E140"/>
    <mergeCell ref="H139:H140"/>
    <mergeCell ref="I139:I140"/>
    <mergeCell ref="A131:A132"/>
    <mergeCell ref="D131:D132"/>
    <mergeCell ref="E131:E132"/>
    <mergeCell ref="H131:H132"/>
    <mergeCell ref="I131:I132"/>
    <mergeCell ref="A133:A134"/>
    <mergeCell ref="D133:D134"/>
    <mergeCell ref="E133:E134"/>
    <mergeCell ref="H133:H134"/>
    <mergeCell ref="I133:I134"/>
    <mergeCell ref="A127:A128"/>
    <mergeCell ref="D127:D128"/>
    <mergeCell ref="E127:E128"/>
    <mergeCell ref="H127:H128"/>
    <mergeCell ref="I127:I128"/>
    <mergeCell ref="A129:A130"/>
    <mergeCell ref="D129:D130"/>
    <mergeCell ref="E129:E130"/>
    <mergeCell ref="H129:H130"/>
    <mergeCell ref="I129:I130"/>
    <mergeCell ref="A123:A124"/>
    <mergeCell ref="D123:D124"/>
    <mergeCell ref="E123:E124"/>
    <mergeCell ref="H123:H124"/>
    <mergeCell ref="I123:I124"/>
    <mergeCell ref="A125:A126"/>
    <mergeCell ref="D125:D126"/>
    <mergeCell ref="E125:E126"/>
    <mergeCell ref="H125:H126"/>
    <mergeCell ref="I125:I126"/>
    <mergeCell ref="A117:A118"/>
    <mergeCell ref="D117:D118"/>
    <mergeCell ref="E117:E118"/>
    <mergeCell ref="H117:H118"/>
    <mergeCell ref="I117:I118"/>
    <mergeCell ref="A121:A122"/>
    <mergeCell ref="D121:D122"/>
    <mergeCell ref="E121:E122"/>
    <mergeCell ref="H121:H122"/>
    <mergeCell ref="I121:I122"/>
    <mergeCell ref="H111:H112"/>
    <mergeCell ref="I111:I112"/>
    <mergeCell ref="J111:J112"/>
    <mergeCell ref="K111:K112"/>
    <mergeCell ref="L111:L112"/>
    <mergeCell ref="A113:A116"/>
    <mergeCell ref="D113:D116"/>
    <mergeCell ref="E113:E116"/>
    <mergeCell ref="H113:H116"/>
    <mergeCell ref="I113:I116"/>
    <mergeCell ref="A111:A112"/>
    <mergeCell ref="B111:B112"/>
    <mergeCell ref="D111:D112"/>
    <mergeCell ref="E111:E112"/>
    <mergeCell ref="F111:F112"/>
    <mergeCell ref="G111:G112"/>
    <mergeCell ref="C104:G104"/>
    <mergeCell ref="C105:G105"/>
    <mergeCell ref="C106:G106"/>
    <mergeCell ref="C107:G107"/>
    <mergeCell ref="C108:G108"/>
    <mergeCell ref="C109:G109"/>
    <mergeCell ref="C98:G98"/>
    <mergeCell ref="C99:G99"/>
    <mergeCell ref="C100:G100"/>
    <mergeCell ref="C101:G101"/>
    <mergeCell ref="C102:G102"/>
    <mergeCell ref="C103:G103"/>
    <mergeCell ref="A96:A97"/>
    <mergeCell ref="B96:B97"/>
    <mergeCell ref="C96:G97"/>
    <mergeCell ref="H96:H97"/>
    <mergeCell ref="I96:I97"/>
    <mergeCell ref="K96:K97"/>
    <mergeCell ref="A94:A95"/>
    <mergeCell ref="B94:B95"/>
    <mergeCell ref="D94:D95"/>
    <mergeCell ref="E94:E95"/>
    <mergeCell ref="H94:H95"/>
    <mergeCell ref="I94:I95"/>
    <mergeCell ref="A91:A93"/>
    <mergeCell ref="B91:B93"/>
    <mergeCell ref="D91:D93"/>
    <mergeCell ref="E91:E93"/>
    <mergeCell ref="H91:H93"/>
    <mergeCell ref="I91:I93"/>
    <mergeCell ref="A85:A90"/>
    <mergeCell ref="B85:B90"/>
    <mergeCell ref="D85:D90"/>
    <mergeCell ref="E85:E90"/>
    <mergeCell ref="H85:H90"/>
    <mergeCell ref="I85:I90"/>
    <mergeCell ref="I78:I81"/>
    <mergeCell ref="A82:A84"/>
    <mergeCell ref="D82:D84"/>
    <mergeCell ref="E82:E84"/>
    <mergeCell ref="H82:H84"/>
    <mergeCell ref="I82:I84"/>
    <mergeCell ref="A73:A75"/>
    <mergeCell ref="D73:D75"/>
    <mergeCell ref="E73:E75"/>
    <mergeCell ref="H73:H75"/>
    <mergeCell ref="I73:I75"/>
    <mergeCell ref="A78:A81"/>
    <mergeCell ref="B78:B81"/>
    <mergeCell ref="D78:D81"/>
    <mergeCell ref="E78:E81"/>
    <mergeCell ref="H78:H81"/>
    <mergeCell ref="A67:A69"/>
    <mergeCell ref="D67:D69"/>
    <mergeCell ref="E67:E69"/>
    <mergeCell ref="H67:H69"/>
    <mergeCell ref="I67:I69"/>
    <mergeCell ref="A70:A72"/>
    <mergeCell ref="D70:D72"/>
    <mergeCell ref="E70:E72"/>
    <mergeCell ref="H70:H72"/>
    <mergeCell ref="I70:I72"/>
    <mergeCell ref="A60:A63"/>
    <mergeCell ref="D60:D63"/>
    <mergeCell ref="E60:E63"/>
    <mergeCell ref="H60:H63"/>
    <mergeCell ref="I60:I63"/>
    <mergeCell ref="A64:A66"/>
    <mergeCell ref="D64:D66"/>
    <mergeCell ref="E64:E66"/>
    <mergeCell ref="H64:H66"/>
    <mergeCell ref="I64:I66"/>
    <mergeCell ref="A53:A55"/>
    <mergeCell ref="D53:D55"/>
    <mergeCell ref="E53:E55"/>
    <mergeCell ref="H53:H55"/>
    <mergeCell ref="I53:I55"/>
    <mergeCell ref="A56:A59"/>
    <mergeCell ref="D56:D59"/>
    <mergeCell ref="E56:E59"/>
    <mergeCell ref="H56:H59"/>
    <mergeCell ref="I56:I59"/>
    <mergeCell ref="I49:I50"/>
    <mergeCell ref="A51:A52"/>
    <mergeCell ref="D51:D52"/>
    <mergeCell ref="E51:E52"/>
    <mergeCell ref="H51:H52"/>
    <mergeCell ref="I51:I52"/>
    <mergeCell ref="A47:A48"/>
    <mergeCell ref="D47:D48"/>
    <mergeCell ref="E47:E48"/>
    <mergeCell ref="H47:H48"/>
    <mergeCell ref="I47:I48"/>
    <mergeCell ref="A49:A50"/>
    <mergeCell ref="B49:B50"/>
    <mergeCell ref="D49:D50"/>
    <mergeCell ref="E49:E50"/>
    <mergeCell ref="H49:H50"/>
    <mergeCell ref="A41:A43"/>
    <mergeCell ref="D41:D43"/>
    <mergeCell ref="E41:E43"/>
    <mergeCell ref="H41:H43"/>
    <mergeCell ref="I41:I43"/>
    <mergeCell ref="A44:A46"/>
    <mergeCell ref="D44:D46"/>
    <mergeCell ref="E44:E46"/>
    <mergeCell ref="H44:H46"/>
    <mergeCell ref="I44:I46"/>
    <mergeCell ref="A35:A36"/>
    <mergeCell ref="D35:D36"/>
    <mergeCell ref="E35:E36"/>
    <mergeCell ref="H35:H36"/>
    <mergeCell ref="I35:I36"/>
    <mergeCell ref="A38:A40"/>
    <mergeCell ref="D38:D40"/>
    <mergeCell ref="E38:E40"/>
    <mergeCell ref="H38:H40"/>
    <mergeCell ref="I38:I40"/>
    <mergeCell ref="A31:A34"/>
    <mergeCell ref="B31:B34"/>
    <mergeCell ref="D31:D34"/>
    <mergeCell ref="E31:E34"/>
    <mergeCell ref="H31:H34"/>
    <mergeCell ref="I31:I34"/>
    <mergeCell ref="A27:A30"/>
    <mergeCell ref="B27:B30"/>
    <mergeCell ref="D27:D30"/>
    <mergeCell ref="E27:E30"/>
    <mergeCell ref="H27:H30"/>
    <mergeCell ref="I27:I30"/>
    <mergeCell ref="A24:A25"/>
    <mergeCell ref="B24:B25"/>
    <mergeCell ref="D24:D25"/>
    <mergeCell ref="E24:E25"/>
    <mergeCell ref="H24:H25"/>
    <mergeCell ref="I24:I25"/>
    <mergeCell ref="E21:E22"/>
    <mergeCell ref="H21:H22"/>
    <mergeCell ref="I21:I22"/>
    <mergeCell ref="A4:L4"/>
    <mergeCell ref="A5:L5"/>
    <mergeCell ref="A6:L6"/>
    <mergeCell ref="K15:L15"/>
    <mergeCell ref="K8:L8"/>
    <mergeCell ref="A2:L2"/>
    <mergeCell ref="F14:G14"/>
    <mergeCell ref="K14:L14"/>
    <mergeCell ref="K11:L11"/>
    <mergeCell ref="K16:L16"/>
    <mergeCell ref="H14:J14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зведена таблиця</vt:lpstr>
      <vt:lpstr>Зведений кошторисний розрахунок</vt:lpstr>
      <vt:lpstr>Локальний кошторис </vt:lpstr>
      <vt:lpstr>'зведена таблиця'!Область_друку</vt:lpstr>
    </vt:vector>
  </TitlesOfParts>
  <Company>Privat Plus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Userik One</dc:creator>
  <cp:lastModifiedBy>Taras</cp:lastModifiedBy>
  <cp:lastPrinted>2018-09-13T19:53:44Z</cp:lastPrinted>
  <dcterms:created xsi:type="dcterms:W3CDTF">2003-12-04T08:13:27Z</dcterms:created>
  <dcterms:modified xsi:type="dcterms:W3CDTF">2018-09-13T20:02:41Z</dcterms:modified>
</cp:coreProperties>
</file>