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5740CEA2-FFAD-47C8-9F85-2A8F4AA1C75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D14" i="1"/>
  <c r="D26" i="1" s="1"/>
  <c r="D18" i="1"/>
  <c r="D17" i="1"/>
  <c r="D16" i="1"/>
  <c r="D15" i="1"/>
  <c r="D19" i="1"/>
</calcChain>
</file>

<file path=xl/sharedStrings.xml><?xml version="1.0" encoding="utf-8"?>
<sst xmlns="http://schemas.openxmlformats.org/spreadsheetml/2006/main" count="55" uniqueCount="50">
  <si>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</si>
  <si>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</si>
  <si>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</si>
  <si>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</si>
  <si>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</si>
  <si>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</si>
  <si>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</si>
  <si>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</si>
  <si>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</si>
  <si>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</si>
  <si>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</si>
  <si>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</si>
  <si>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</si>
  <si>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r>
      <rPr>
        <sz val="11"/>
        <rFont val="Times New Roman"/>
        <family val="1"/>
        <charset val="204"/>
      </rPr>
      <t>Качалка 4-х місна</t>
    </r>
  </si>
  <si>
    <t>Бруківка плита 350х350</t>
  </si>
  <si>
    <t>Поребрик 750х60х200</t>
  </si>
  <si>
    <t>500 шт.</t>
  </si>
  <si>
    <t>Бордюр 150х250х1000</t>
  </si>
  <si>
    <t>10 шт</t>
  </si>
  <si>
    <t>90 м. куб.</t>
  </si>
  <si>
    <t>Цемент марки М400</t>
  </si>
  <si>
    <t>86 (25 кг)</t>
  </si>
  <si>
    <t>3 т</t>
  </si>
  <si>
    <t>Відсів фракції 2-5</t>
  </si>
  <si>
    <t>Доставка бруківки</t>
  </si>
  <si>
    <t>28 за 1 км</t>
  </si>
  <si>
    <t>Доставка  цементу</t>
  </si>
  <si>
    <t xml:space="preserve">Оренда крана маніпулятора </t>
  </si>
  <si>
    <t>Доставка  сипучих матеріалів</t>
  </si>
  <si>
    <t>Зняття асфальтного і бетону</t>
  </si>
  <si>
    <t>Демонтаж поребрика</t>
  </si>
  <si>
    <t>Демонтаж  бордюра</t>
  </si>
  <si>
    <t>Встановлення бруківки плита 350х350</t>
  </si>
  <si>
    <t>Встановлення поребрика</t>
  </si>
  <si>
    <t>Встановлення бордюра</t>
  </si>
  <si>
    <t>Порізка</t>
  </si>
  <si>
    <t>Послуги екскаватора</t>
  </si>
  <si>
    <t>Вивіз знятого асфальту</t>
  </si>
  <si>
    <t>Приготування бетонної суміші та вивіз</t>
  </si>
  <si>
    <t>30м.п.</t>
  </si>
  <si>
    <t>60м.п</t>
  </si>
  <si>
    <t>150м.кв</t>
  </si>
  <si>
    <t>50м.п</t>
  </si>
  <si>
    <t>55м.п</t>
  </si>
  <si>
    <t>400/год.</t>
  </si>
  <si>
    <t>850 м.куб</t>
  </si>
  <si>
    <t>130м.кв</t>
  </si>
  <si>
    <t>375 м.кв.</t>
  </si>
  <si>
    <t>8 м.куб.</t>
  </si>
  <si>
    <t>650 м.кв.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</si>
</sst>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topLeftCell="A18" workbookViewId="0">
      <selection activeCell="E29" sqref="E29"/>
    </sheetView>
  </sheetViews>
  <sheetFormatPr defaultColWidth="16" defaultRowHeight="15.6" x14ac:dyDescent="0.3"/>
  <cols>
    <col min="1" max="1" width="44.10937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6" t="s">
        <v>12</v>
      </c>
      <c r="B1" s="7"/>
      <c r="C1" s="7"/>
      <c r="D1" s="8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ht="16.2" thickBot="1" x14ac:dyDescent="0.35">
      <c r="A3" s="11" t="s">
        <v>29</v>
      </c>
      <c r="B3" s="1">
        <v>80</v>
      </c>
      <c r="C3" s="1">
        <v>600</v>
      </c>
      <c r="D3" s="2">
        <v>48000</v>
      </c>
    </row>
    <row r="4" spans="1:4" ht="16.2" thickBot="1" x14ac:dyDescent="0.35">
      <c r="A4" s="11" t="s">
        <v>30</v>
      </c>
      <c r="B4" s="1" t="s">
        <v>39</v>
      </c>
      <c r="C4" s="1">
        <v>375</v>
      </c>
      <c r="D4" s="2">
        <v>11250</v>
      </c>
    </row>
    <row r="5" spans="1:4" ht="16.2" thickBot="1" x14ac:dyDescent="0.35">
      <c r="A5" s="11" t="s">
        <v>31</v>
      </c>
      <c r="B5" s="1" t="s">
        <v>40</v>
      </c>
      <c r="C5" s="1">
        <v>10</v>
      </c>
      <c r="D5" s="2">
        <v>600</v>
      </c>
    </row>
    <row r="6" spans="1:4" ht="16.2" thickBot="1" x14ac:dyDescent="0.35">
      <c r="A6" s="11" t="s">
        <v>32</v>
      </c>
      <c r="B6" s="1" t="s">
        <v>41</v>
      </c>
      <c r="C6" s="1">
        <v>600</v>
      </c>
      <c r="D6" s="2">
        <v>90000</v>
      </c>
    </row>
    <row r="7" spans="1:4" ht="16.2" thickBot="1" x14ac:dyDescent="0.35">
      <c r="A7" s="11" t="s">
        <v>33</v>
      </c>
      <c r="B7" s="1" t="s">
        <v>42</v>
      </c>
      <c r="C7" s="1" t="s">
        <v>47</v>
      </c>
      <c r="D7" s="2">
        <v>17500</v>
      </c>
    </row>
    <row r="8" spans="1:4" ht="16.2" thickBot="1" x14ac:dyDescent="0.35">
      <c r="A8" s="11" t="s">
        <v>34</v>
      </c>
      <c r="B8" s="1" t="s">
        <v>46</v>
      </c>
      <c r="C8" s="1">
        <v>10</v>
      </c>
      <c r="D8" s="2">
        <v>1300</v>
      </c>
    </row>
    <row r="9" spans="1:4" ht="16.2" thickBot="1" x14ac:dyDescent="0.35">
      <c r="A9" s="11" t="s">
        <v>35</v>
      </c>
      <c r="B9" s="1" t="s">
        <v>43</v>
      </c>
      <c r="C9" s="1">
        <v>200</v>
      </c>
      <c r="D9" s="13">
        <v>11000</v>
      </c>
    </row>
    <row r="10" spans="1:4" ht="16.2" thickBot="1" x14ac:dyDescent="0.35">
      <c r="A10" s="11" t="s">
        <v>36</v>
      </c>
      <c r="B10" s="1" t="s">
        <v>44</v>
      </c>
      <c r="C10" s="1">
        <v>10</v>
      </c>
      <c r="D10" s="2">
        <v>4000</v>
      </c>
    </row>
    <row r="11" spans="1:4" ht="16.2" thickBot="1" x14ac:dyDescent="0.35">
      <c r="A11" s="11" t="s">
        <v>37</v>
      </c>
      <c r="B11" s="14">
        <v>3600</v>
      </c>
      <c r="C11" s="1">
        <v>5</v>
      </c>
      <c r="D11" s="13">
        <v>18000</v>
      </c>
    </row>
    <row r="12" spans="1:4" ht="16.2" thickBot="1" x14ac:dyDescent="0.35">
      <c r="A12" s="11" t="s">
        <v>38</v>
      </c>
      <c r="B12" s="1" t="s">
        <v>45</v>
      </c>
      <c r="C12" s="1" t="s">
        <v>48</v>
      </c>
      <c r="D12" s="2">
        <v>6800</v>
      </c>
    </row>
    <row r="13" spans="1:4" ht="16.2" thickBot="1" x14ac:dyDescent="0.35">
      <c r="A13" s="2" t="s">
        <v>4</v>
      </c>
      <c r="B13" s="1" t="s">
        <v>2</v>
      </c>
      <c r="C13" s="1" t="s">
        <v>0</v>
      </c>
      <c r="D13" s="2" t="s">
        <v>3</v>
      </c>
    </row>
    <row r="14" spans="1:4" ht="16.2" thickBot="1" x14ac:dyDescent="0.35">
      <c r="A14" s="9" t="s">
        <v>14</v>
      </c>
      <c r="B14" s="10">
        <v>230</v>
      </c>
      <c r="C14" s="10" t="s">
        <v>49</v>
      </c>
      <c r="D14" s="2">
        <f>230*650</f>
        <v>149500</v>
      </c>
    </row>
    <row r="15" spans="1:4" ht="16.2" thickBot="1" x14ac:dyDescent="0.35">
      <c r="A15" s="4" t="s">
        <v>13</v>
      </c>
      <c r="B15" s="12">
        <v>63</v>
      </c>
      <c r="C15" s="12" t="s">
        <v>16</v>
      </c>
      <c r="D15" s="2">
        <f>63*500</f>
        <v>31500</v>
      </c>
    </row>
    <row r="16" spans="1:4" ht="16.2" thickBot="1" x14ac:dyDescent="0.35">
      <c r="A16" s="11" t="s">
        <v>15</v>
      </c>
      <c r="B16" s="12">
        <v>190</v>
      </c>
      <c r="C16" s="12" t="s">
        <v>18</v>
      </c>
      <c r="D16" s="2">
        <f>190*10</f>
        <v>1900</v>
      </c>
    </row>
    <row r="17" spans="1:4" ht="16.2" thickBot="1" x14ac:dyDescent="0.35">
      <c r="A17" s="11" t="s">
        <v>17</v>
      </c>
      <c r="B17" s="12">
        <v>680</v>
      </c>
      <c r="C17" s="12" t="s">
        <v>19</v>
      </c>
      <c r="D17" s="2">
        <f>680*90</f>
        <v>61200</v>
      </c>
    </row>
    <row r="18" spans="1:4" ht="16.2" thickBot="1" x14ac:dyDescent="0.35">
      <c r="A18" s="11" t="s">
        <v>20</v>
      </c>
      <c r="B18" s="12" t="s">
        <v>21</v>
      </c>
      <c r="C18" s="12" t="s">
        <v>22</v>
      </c>
      <c r="D18" s="2">
        <f>86*120</f>
        <v>10320</v>
      </c>
    </row>
    <row r="19" spans="1:4" ht="16.2" thickBot="1" x14ac:dyDescent="0.35">
      <c r="A19" s="11" t="s">
        <v>23</v>
      </c>
      <c r="B19" s="12">
        <v>490</v>
      </c>
      <c r="C19" s="5">
        <v>30</v>
      </c>
      <c r="D19" s="2">
        <f t="shared" ref="D19" si="0">C19*B19</f>
        <v>14700</v>
      </c>
    </row>
    <row r="20" spans="1:4" x14ac:dyDescent="0.3">
      <c r="A20" s="2" t="s">
        <v>5</v>
      </c>
      <c r="B20" s="1" t="s">
        <v>6</v>
      </c>
      <c r="C20" s="1" t="s">
        <v>0</v>
      </c>
      <c r="D20" s="2" t="s">
        <v>3</v>
      </c>
    </row>
    <row r="21" spans="1:4" ht="16.2" thickBot="1" x14ac:dyDescent="0.35">
      <c r="A21" s="11" t="s">
        <v>24</v>
      </c>
      <c r="B21" s="1" t="s">
        <v>25</v>
      </c>
      <c r="D21" s="2">
        <v>15000</v>
      </c>
    </row>
    <row r="22" spans="1:4" ht="16.2" thickBot="1" x14ac:dyDescent="0.35">
      <c r="A22" s="11" t="s">
        <v>27</v>
      </c>
      <c r="B22" s="1">
        <v>1000</v>
      </c>
      <c r="C22" s="1">
        <v>1</v>
      </c>
      <c r="D22" s="2">
        <v>1000</v>
      </c>
    </row>
    <row r="23" spans="1:4" ht="16.2" thickBot="1" x14ac:dyDescent="0.35">
      <c r="A23" s="11" t="s">
        <v>28</v>
      </c>
      <c r="B23" s="1">
        <v>19500</v>
      </c>
      <c r="C23" s="1">
        <v>1</v>
      </c>
      <c r="D23" s="2">
        <v>1950</v>
      </c>
    </row>
    <row r="24" spans="1:4" ht="16.2" thickBot="1" x14ac:dyDescent="0.35">
      <c r="A24" s="11" t="s">
        <v>26</v>
      </c>
      <c r="B24" s="1">
        <v>1500</v>
      </c>
      <c r="C24" s="1">
        <v>1</v>
      </c>
      <c r="D24" s="2">
        <v>1500</v>
      </c>
    </row>
    <row r="25" spans="1:4" ht="16.2" thickBot="1" x14ac:dyDescent="0.35">
      <c r="A25" s="11"/>
      <c r="D25" s="2" t="s">
        <v>7</v>
      </c>
    </row>
    <row r="26" spans="1:4" ht="16.2" thickBot="1" x14ac:dyDescent="0.35">
      <c r="A26" s="11"/>
      <c r="D26" s="2">
        <f>SUM(D3:D24)</f>
        <v>497020</v>
      </c>
    </row>
    <row r="27" spans="1:4" x14ac:dyDescent="0.3">
      <c r="A27" s="2" t="s">
        <v>8</v>
      </c>
      <c r="D27" s="2" t="s">
        <v>9</v>
      </c>
    </row>
    <row r="28" spans="1:4" x14ac:dyDescent="0.3">
      <c r="B28" s="2">
        <v>56000</v>
      </c>
      <c r="C28" s="1">
        <v>1</v>
      </c>
      <c r="D28" s="2">
        <v>60000</v>
      </c>
    </row>
    <row r="29" spans="1:4" ht="46.8" x14ac:dyDescent="0.3">
      <c r="A29" s="2" t="s">
        <v>10</v>
      </c>
      <c r="B29" s="1">
        <f>D26+D28</f>
        <v>557020</v>
      </c>
      <c r="D29" s="3" t="s">
        <v>11</v>
      </c>
    </row>
    <row r="45" spans="1:4" x14ac:dyDescent="0.3">
      <c r="A45" s="1"/>
      <c r="D45" s="1"/>
    </row>
    <row r="46" spans="1:4" x14ac:dyDescent="0.3">
      <c r="A46" s="1"/>
      <c r="D46" s="1"/>
    </row>
    <row r="47" spans="1:4" x14ac:dyDescent="0.3">
      <c r="A47" s="1"/>
      <c r="D47" s="1"/>
    </row>
    <row r="48" spans="1:4" x14ac:dyDescent="0.3">
      <c r="A48" s="1"/>
      <c r="D48" s="1"/>
    </row>
    <row r="49" spans="1:4" x14ac:dyDescent="0.3">
      <c r="A49" s="1"/>
      <c r="D49" s="1"/>
    </row>
    <row r="50" spans="1:4" x14ac:dyDescent="0.3">
      <c r="A50" s="1"/>
      <c r="D50" s="1"/>
    </row>
    <row r="51" spans="1:4" x14ac:dyDescent="0.3">
      <c r="A51" s="1"/>
      <c r="D51" s="1"/>
    </row>
    <row r="52" spans="1:4" x14ac:dyDescent="0.3">
      <c r="A52" s="1"/>
      <c r="D52" s="1"/>
    </row>
    <row r="53" spans="1:4" x14ac:dyDescent="0.3">
      <c r="A53" s="1"/>
      <c r="D53" s="1"/>
    </row>
    <row r="54" spans="1:4" x14ac:dyDescent="0.3">
      <c r="A54" s="1"/>
      <c r="D54" s="1"/>
    </row>
    <row r="55" spans="1:4" x14ac:dyDescent="0.3">
      <c r="A55" s="1"/>
      <c r="D55" s="1"/>
    </row>
    <row r="56" spans="1:4" x14ac:dyDescent="0.3">
      <c r="A56" s="1"/>
      <c r="D56" s="1"/>
    </row>
    <row r="57" spans="1:4" x14ac:dyDescent="0.3">
      <c r="A57" s="1"/>
      <c r="D57" s="1"/>
    </row>
    <row r="58" spans="1:4" x14ac:dyDescent="0.3">
      <c r="A58" s="1"/>
      <c r="D58" s="1"/>
    </row>
    <row r="59" spans="1:4" x14ac:dyDescent="0.3">
      <c r="A59" s="1"/>
      <c r="D5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2021-09-15T13:28:58Z</dcterms:modified>
</cp:coreProperties>
</file>