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15B0ED4-8577-4367-B0C2-DB361EC0FB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  <c r="C8" i="1"/>
  <c r="C15" i="1" l="1"/>
  <c r="C14" i="1"/>
  <c r="C12" i="1"/>
  <c r="C13" i="1"/>
  <c r="C11" i="1"/>
  <c r="C10" i="1"/>
  <c r="C16" i="1" l="1"/>
</calcChain>
</file>

<file path=xl/sharedStrings.xml><?xml version="1.0" encoding="utf-8"?>
<sst xmlns="http://schemas.openxmlformats.org/spreadsheetml/2006/main" count="23" uniqueCount="23">
  <si>
    <t>№ пп</t>
  </si>
  <si>
    <t>Найменування робіт</t>
  </si>
  <si>
    <t>Орієнтовна вартість проекту,   грн з ПДВ</t>
  </si>
  <si>
    <t>Вартість робіт</t>
  </si>
  <si>
    <t>2.</t>
  </si>
  <si>
    <t>3.</t>
  </si>
  <si>
    <t>Непередбачувальні витрати</t>
  </si>
  <si>
    <t>РАЗОМ</t>
  </si>
  <si>
    <t>Спортивний інвентар та обладнання, в т.ч.</t>
  </si>
  <si>
    <t>- ворота футбольні</t>
  </si>
  <si>
    <t>- шафи для інвентаря</t>
  </si>
  <si>
    <t>- лави гімнастичні</t>
  </si>
  <si>
    <t>- мати гімнастичні</t>
  </si>
  <si>
    <t>- спортивне знаряддя та інше</t>
  </si>
  <si>
    <t>- тенісні столи</t>
  </si>
  <si>
    <t>- бар'єри легкоатлетичні</t>
  </si>
  <si>
    <t>1.</t>
  </si>
  <si>
    <t>Загальнобудівельні роботи, в т.ч.</t>
  </si>
  <si>
    <t>- горизонтальна гідроізоляція методом ін’єктування</t>
  </si>
  <si>
    <t>- влаштування покриття з спортивного лінолеуму</t>
  </si>
  <si>
    <t>- влаштування армованої бетонної основи та вирівнюючих стяжок під покриття</t>
  </si>
  <si>
    <t>- розбирання старого покриття (дощате покриття, цегляні стовпчики під лаги, лаги) та виніс матеріалів від демонтажу</t>
  </si>
  <si>
    <t>- розроблення грунту вручну, його перенесення та влаштування щебеневої основи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</si>
</sst>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" fontId="0" fillId="0" borderId="0" xfId="0" applyNumberFormat="1"/>
    <xf numFmtId="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B6" sqref="B6"/>
    </sheetView>
  </sheetViews>
  <sheetFormatPr defaultRowHeight="14.4" x14ac:dyDescent="0.3"/>
  <cols>
    <col min="1" max="1" width="10.88671875" customWidth="1"/>
    <col min="2" max="2" width="70.6640625" customWidth="1"/>
    <col min="3" max="3" width="32.44140625" customWidth="1"/>
    <col min="6" max="6" width="36.5546875" customWidth="1"/>
  </cols>
  <sheetData>
    <row r="1" spans="1:6" ht="18" x14ac:dyDescent="0.3">
      <c r="A1" s="24" t="s">
        <v>2</v>
      </c>
      <c r="B1" s="25"/>
      <c r="C1" s="26"/>
    </row>
    <row r="2" spans="1:6" ht="18.600000000000001" thickBot="1" x14ac:dyDescent="0.35">
      <c r="A2" s="8" t="s">
        <v>0</v>
      </c>
      <c r="B2" s="9" t="s">
        <v>1</v>
      </c>
      <c r="C2" s="10" t="s">
        <v>3</v>
      </c>
    </row>
    <row r="3" spans="1:6" ht="18" x14ac:dyDescent="0.3">
      <c r="A3" s="22" t="s">
        <v>16</v>
      </c>
      <c r="B3" s="23" t="s">
        <v>17</v>
      </c>
      <c r="C3" s="21">
        <v>1019980</v>
      </c>
    </row>
    <row r="4" spans="1:6" ht="18" x14ac:dyDescent="0.3">
      <c r="A4" s="11"/>
      <c r="B4" s="18" t="s">
        <v>18</v>
      </c>
      <c r="C4" s="12">
        <v>230000</v>
      </c>
    </row>
    <row r="5" spans="1:6" ht="36" x14ac:dyDescent="0.3">
      <c r="A5" s="11"/>
      <c r="B5" s="19" t="s">
        <v>21</v>
      </c>
      <c r="C5" s="12">
        <v>45000</v>
      </c>
    </row>
    <row r="6" spans="1:6" ht="36" x14ac:dyDescent="0.3">
      <c r="A6" s="11"/>
      <c r="B6" s="19" t="s">
        <v>22</v>
      </c>
      <c r="C6" s="12">
        <v>95000</v>
      </c>
      <c r="F6" s="20"/>
    </row>
    <row r="7" spans="1:6" ht="36" x14ac:dyDescent="0.3">
      <c r="A7" s="11"/>
      <c r="B7" s="19" t="s">
        <v>20</v>
      </c>
      <c r="C7" s="12">
        <v>395000</v>
      </c>
    </row>
    <row r="8" spans="1:6" ht="18" x14ac:dyDescent="0.3">
      <c r="A8" s="11"/>
      <c r="B8" s="18" t="s">
        <v>19</v>
      </c>
      <c r="C8" s="12">
        <f>C3-C4-C5-C6-C7</f>
        <v>254980</v>
      </c>
    </row>
    <row r="9" spans="1:6" ht="18" x14ac:dyDescent="0.3">
      <c r="A9" s="22" t="s">
        <v>4</v>
      </c>
      <c r="B9" s="23" t="s">
        <v>8</v>
      </c>
      <c r="C9" s="21">
        <v>1530000</v>
      </c>
    </row>
    <row r="10" spans="1:6" ht="18" x14ac:dyDescent="0.3">
      <c r="A10" s="11"/>
      <c r="B10" s="18" t="s">
        <v>9</v>
      </c>
      <c r="C10" s="12">
        <f>19200*2</f>
        <v>38400</v>
      </c>
    </row>
    <row r="11" spans="1:6" ht="18" x14ac:dyDescent="0.3">
      <c r="A11" s="11"/>
      <c r="B11" s="18" t="s">
        <v>10</v>
      </c>
      <c r="C11" s="12">
        <f>12000*1.2</f>
        <v>14400</v>
      </c>
    </row>
    <row r="12" spans="1:6" ht="18" x14ac:dyDescent="0.3">
      <c r="A12" s="11"/>
      <c r="B12" s="18" t="s">
        <v>11</v>
      </c>
      <c r="C12" s="12">
        <f>42000*1.2</f>
        <v>50400</v>
      </c>
    </row>
    <row r="13" spans="1:6" ht="18" x14ac:dyDescent="0.3">
      <c r="A13" s="11"/>
      <c r="B13" s="18" t="s">
        <v>12</v>
      </c>
      <c r="C13" s="12">
        <f>26800*1.2</f>
        <v>32160</v>
      </c>
    </row>
    <row r="14" spans="1:6" ht="18" x14ac:dyDescent="0.3">
      <c r="A14" s="11"/>
      <c r="B14" s="18" t="s">
        <v>14</v>
      </c>
      <c r="C14" s="12">
        <f>180000*1.2</f>
        <v>216000</v>
      </c>
    </row>
    <row r="15" spans="1:6" ht="18" x14ac:dyDescent="0.3">
      <c r="A15" s="11"/>
      <c r="B15" s="18" t="s">
        <v>15</v>
      </c>
      <c r="C15" s="12">
        <f>2560*25*1.2</f>
        <v>76800</v>
      </c>
    </row>
    <row r="16" spans="1:6" ht="18" x14ac:dyDescent="0.3">
      <c r="A16" s="11"/>
      <c r="B16" s="18" t="s">
        <v>13</v>
      </c>
      <c r="C16" s="12">
        <f>C9-C10-C11-C12-C13-C14-C15</f>
        <v>1101840</v>
      </c>
    </row>
    <row r="17" spans="1:3" ht="18" x14ac:dyDescent="0.3">
      <c r="A17" s="22" t="s">
        <v>5</v>
      </c>
      <c r="B17" s="23" t="s">
        <v>6</v>
      </c>
      <c r="C17" s="21">
        <v>450000</v>
      </c>
    </row>
    <row r="18" spans="1:3" ht="18.600000000000001" thickBot="1" x14ac:dyDescent="0.35">
      <c r="A18" s="6"/>
      <c r="B18" s="13"/>
      <c r="C18" s="14"/>
    </row>
    <row r="19" spans="1:3" ht="21.6" thickBot="1" x14ac:dyDescent="0.35">
      <c r="A19" s="15"/>
      <c r="B19" s="16" t="s">
        <v>7</v>
      </c>
      <c r="C19" s="17">
        <f>C3+C9+C17</f>
        <v>2999980</v>
      </c>
    </row>
    <row r="20" spans="1:3" ht="18" x14ac:dyDescent="0.3">
      <c r="A20" s="4"/>
      <c r="B20" s="5"/>
      <c r="C20" s="7"/>
    </row>
    <row r="21" spans="1:3" ht="18" x14ac:dyDescent="0.3">
      <c r="A21" s="4"/>
      <c r="B21" s="5"/>
      <c r="C21" s="4"/>
    </row>
    <row r="22" spans="1:3" ht="18" x14ac:dyDescent="0.3">
      <c r="A22" s="4"/>
      <c r="B22" s="5"/>
      <c r="C22" s="4"/>
    </row>
    <row r="23" spans="1:3" ht="18" x14ac:dyDescent="0.3">
      <c r="A23" s="4"/>
      <c r="B23" s="5"/>
      <c r="C23" s="4"/>
    </row>
    <row r="24" spans="1:3" ht="18" x14ac:dyDescent="0.3">
      <c r="A24" s="4"/>
      <c r="B24" s="5"/>
      <c r="C24" s="4"/>
    </row>
    <row r="25" spans="1:3" ht="18" x14ac:dyDescent="0.3">
      <c r="A25" s="4"/>
      <c r="B25" s="5"/>
      <c r="C25" s="4"/>
    </row>
    <row r="26" spans="1:3" ht="18" x14ac:dyDescent="0.3">
      <c r="A26" s="4"/>
      <c r="B26" s="5"/>
      <c r="C26" s="4"/>
    </row>
    <row r="27" spans="1:3" ht="18" x14ac:dyDescent="0.3">
      <c r="A27" s="4"/>
      <c r="B27" s="5"/>
      <c r="C27" s="4"/>
    </row>
    <row r="28" spans="1:3" ht="18" x14ac:dyDescent="0.3">
      <c r="A28" s="4"/>
      <c r="B28" s="5"/>
      <c r="C28" s="4"/>
    </row>
    <row r="29" spans="1:3" ht="18" x14ac:dyDescent="0.3">
      <c r="A29" s="4"/>
      <c r="B29" s="5"/>
      <c r="C29" s="4"/>
    </row>
    <row r="30" spans="1:3" ht="18" x14ac:dyDescent="0.3">
      <c r="A30" s="4"/>
      <c r="B30" s="5"/>
      <c r="C30" s="4"/>
    </row>
    <row r="31" spans="1:3" x14ac:dyDescent="0.3">
      <c r="A31" s="1"/>
      <c r="B31" s="2"/>
      <c r="C31" s="1"/>
    </row>
    <row r="32" spans="1:3" x14ac:dyDescent="0.3">
      <c r="A32" s="1"/>
      <c r="B32" s="2"/>
      <c r="C32" s="1"/>
    </row>
    <row r="33" spans="1:3" x14ac:dyDescent="0.3">
      <c r="A33" s="1"/>
      <c r="B33" s="2"/>
      <c r="C33" s="3"/>
    </row>
    <row r="34" spans="1:3" x14ac:dyDescent="0.3">
      <c r="A34" s="1"/>
      <c r="B34" s="2"/>
      <c r="C34" s="3"/>
    </row>
    <row r="35" spans="1:3" x14ac:dyDescent="0.3">
      <c r="A35" s="1"/>
      <c r="B35" s="2"/>
      <c r="C35" s="3"/>
    </row>
    <row r="36" spans="1:3" x14ac:dyDescent="0.3">
      <c r="A36" s="1"/>
      <c r="B36" s="2"/>
      <c r="C36" s="3"/>
    </row>
    <row r="37" spans="1:3" x14ac:dyDescent="0.3">
      <c r="A37" s="1"/>
      <c r="B37" s="2"/>
      <c r="C37" s="3"/>
    </row>
    <row r="38" spans="1:3" x14ac:dyDescent="0.3">
      <c r="C38" s="3"/>
    </row>
    <row r="39" spans="1:3" x14ac:dyDescent="0.3">
      <c r="C39" s="3"/>
    </row>
  </sheetData>
  <mergeCells count="1">
    <mergeCell ref="A1:C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2021-09-16T07:51:58Z</dcterms:modified>
</cp:coreProperties>
</file>