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 tabRatio="978"/>
  </bookViews>
  <sheets>
    <sheet name="Лист1" sheetId="1" r:id="rId1"/>
  </sheets>
  <definedNames>
    <definedName name="_xlnm.Print_Area" localSheetId="0">Лист1!$A$1:$D$43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5" i="1"/>
  <c r="D15"/>
  <c r="D34" l="1"/>
  <c r="D33"/>
  <c r="D32"/>
  <c r="D31"/>
  <c r="D30"/>
  <c r="D12"/>
  <c r="D20"/>
  <c r="D27"/>
  <c r="D26"/>
  <c r="D25"/>
  <c r="D24"/>
  <c r="D16"/>
  <c r="D28"/>
  <c r="D23"/>
  <c r="D22"/>
  <c r="D21"/>
  <c r="D19"/>
  <c r="D17"/>
  <c r="D14"/>
  <c r="D13"/>
  <c r="D11"/>
  <c r="D10"/>
  <c r="D9"/>
  <c r="D8"/>
  <c r="D7"/>
  <c r="D6"/>
  <c r="D4"/>
  <c r="D3"/>
  <c r="D35" l="1"/>
  <c r="D38" s="1"/>
</calcChain>
</file>

<file path=xl/sharedStrings.xml><?xml version="1.0" encoding="utf-8"?>
<sst xmlns="http://schemas.openxmlformats.org/spreadsheetml/2006/main" count="40" uniqueCount="39">
  <si>
    <t>Кількість одиниць</t>
  </si>
  <si>
    <t>Ціна за одиницю, грн</t>
  </si>
  <si>
    <t>Вартість, грн</t>
  </si>
  <si>
    <t>Меблі та устаткування</t>
  </si>
  <si>
    <t>Офісний стіл (1800х900х750)</t>
  </si>
  <si>
    <t>Лампа настільна (Kanlux HR-40-SR Zara)</t>
  </si>
  <si>
    <t>Стіл довгий, переговорний (2700х1100х750)</t>
  </si>
  <si>
    <t>Стілець офісний</t>
  </si>
  <si>
    <t>Фліп-чарт (Buromax магнітно-маркерний 70 х 100 см)</t>
  </si>
  <si>
    <t>Проекційний екран (Sopar Junior 180x180)</t>
  </si>
  <si>
    <t>Крісло-мішок</t>
  </si>
  <si>
    <t>Сума</t>
  </si>
  <si>
    <t>Стіл журнальний UaStal D575xH390</t>
  </si>
  <si>
    <t>Шафа книжкова (на 20 осередків Rimos 1424x1776x300 мм Чорний)</t>
  </si>
  <si>
    <t>Диван IKEA (ІКЕА) KNOPPARP 2-місний сірий</t>
  </si>
  <si>
    <t>Кавова-машина (SAECO Aulika Top High Speed Cappuccino)</t>
  </si>
  <si>
    <t>Електрочайник Xiaomi Viomi Kettle Silver</t>
  </si>
  <si>
    <t>Комп'ютерне обладнання</t>
  </si>
  <si>
    <t>Телевізор Samsung UE55TU7100UXUA</t>
  </si>
  <si>
    <t>Проектор Epson EB-W51 White</t>
  </si>
  <si>
    <t>Маршрутизатор Asus RT-AX58U</t>
  </si>
  <si>
    <t>Принтер НР LaserJet M443nda (8AF72A)</t>
  </si>
  <si>
    <t>Комп'ютер HP ProDesk 400 G1 SFF </t>
  </si>
  <si>
    <t>Монітор 21.5" HP M22f</t>
  </si>
  <si>
    <t>Миша Xiaomi Mi Dual Mode Wireless</t>
  </si>
  <si>
    <t>Бездротова клавіатура keyboard bluetooth BK3001 X5</t>
  </si>
  <si>
    <t>Акустична система Logitech S-120 2.0 Black</t>
  </si>
  <si>
    <t>Аудіосистема JBL Bar 2.0 All-in-One</t>
  </si>
  <si>
    <t>Декоративні вазони</t>
  </si>
  <si>
    <t>Шахи дерев'яні на магнітах (39 x 39див) W6704</t>
  </si>
  <si>
    <t>Настільний футбол ARTMANN MLS</t>
  </si>
  <si>
    <t>Настільні ігри</t>
  </si>
  <si>
    <t>Книги навчальні, бізнес-література</t>
  </si>
  <si>
    <t>Інше</t>
  </si>
  <si>
    <t>Дозатор для засобу для дезінфекції рук</t>
  </si>
  <si>
    <t>Тумба з шухлядами 850х800х460</t>
  </si>
  <si>
    <t>Офісне крісло Bonro B-619 Grey</t>
  </si>
  <si>
    <t>Непередбачувані витрати (20%)</t>
  </si>
  <si>
    <t>Найменування обладнання і комплектуючих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</si>
</sst>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/>
    <xf numFmtId="0" fontId="0" fillId="0" borderId="0" xfId="0" applyBorder="1"/>
    <xf numFmtId="0" fontId="0" fillId="0" borderId="3" xfId="0" applyFont="1" applyBorder="1" applyAlignment="1">
      <alignment wrapText="1"/>
    </xf>
    <xf numFmtId="0" fontId="0" fillId="0" borderId="4" xfId="0" applyBorder="1"/>
    <xf numFmtId="0" fontId="0" fillId="0" borderId="6" xfId="0" applyFont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Border="1"/>
    <xf numFmtId="0" fontId="0" fillId="0" borderId="6" xfId="0" applyFont="1" applyBorder="1"/>
    <xf numFmtId="0" fontId="1" fillId="2" borderId="12" xfId="0" applyFont="1" applyFill="1" applyBorder="1"/>
    <xf numFmtId="0" fontId="0" fillId="2" borderId="13" xfId="0" applyFill="1" applyBorder="1"/>
    <xf numFmtId="0" fontId="1" fillId="0" borderId="12" xfId="0" applyFont="1" applyBorder="1"/>
    <xf numFmtId="0" fontId="0" fillId="0" borderId="13" xfId="0" applyBorder="1"/>
    <xf numFmtId="0" fontId="0" fillId="0" borderId="0" xfId="0" applyFont="1" applyBorder="1"/>
    <xf numFmtId="0" fontId="0" fillId="0" borderId="3" xfId="0" applyFont="1" applyBorder="1"/>
    <xf numFmtId="0" fontId="0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3" fontId="0" fillId="0" borderId="14" xfId="0" applyNumberFormat="1" applyBorder="1"/>
    <xf numFmtId="3" fontId="0" fillId="2" borderId="14" xfId="0" applyNumberFormat="1" applyFill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17" xfId="0" applyNumberFormat="1" applyBorder="1"/>
    <xf numFmtId="3" fontId="0" fillId="2" borderId="11" xfId="0" applyNumberFormat="1" applyFill="1" applyBorder="1"/>
    <xf numFmtId="3" fontId="0" fillId="0" borderId="20" xfId="0" applyNumberFormat="1" applyBorder="1"/>
    <xf numFmtId="3" fontId="0" fillId="0" borderId="11" xfId="0" applyNumberFormat="1" applyBorder="1"/>
    <xf numFmtId="3" fontId="0" fillId="0" borderId="0" xfId="0" applyNumberFormat="1"/>
    <xf numFmtId="3" fontId="0" fillId="0" borderId="21" xfId="0" applyNumberFormat="1" applyBorder="1"/>
    <xf numFmtId="0" fontId="0" fillId="0" borderId="2" xfId="0" applyBorder="1"/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Normal="115" zoomScaleSheetLayoutView="100" workbookViewId="0">
      <selection activeCell="A7" sqref="A7"/>
    </sheetView>
  </sheetViews>
  <sheetFormatPr defaultRowHeight="14.25"/>
  <cols>
    <col min="1" max="1" width="58.75"/>
    <col min="2" max="3" width="12.125" customWidth="1"/>
    <col min="4" max="4" width="12.125" style="34" customWidth="1"/>
    <col min="5" max="5" width="11.25"/>
    <col min="6" max="1025" width="9.125"/>
  </cols>
  <sheetData>
    <row r="1" spans="1:5" ht="30.75" customHeight="1">
      <c r="A1" s="38" t="s">
        <v>38</v>
      </c>
      <c r="B1" s="37" t="s">
        <v>0</v>
      </c>
      <c r="C1" s="37" t="s">
        <v>1</v>
      </c>
      <c r="D1" s="37" t="s">
        <v>2</v>
      </c>
      <c r="E1" s="20"/>
    </row>
    <row r="2" spans="1:5" ht="15">
      <c r="A2" s="1" t="s">
        <v>3</v>
      </c>
      <c r="B2" s="2"/>
      <c r="C2" s="2"/>
      <c r="D2" s="35"/>
      <c r="E2" s="20"/>
    </row>
    <row r="3" spans="1:5">
      <c r="A3" s="3" t="s">
        <v>4</v>
      </c>
      <c r="B3" s="4">
        <v>6</v>
      </c>
      <c r="C3" s="4">
        <v>1730</v>
      </c>
      <c r="D3" s="28">
        <f t="shared" ref="D3:D17" si="0">B3*C3</f>
        <v>10380</v>
      </c>
      <c r="E3" s="20"/>
    </row>
    <row r="4" spans="1:5">
      <c r="A4" s="5" t="s">
        <v>5</v>
      </c>
      <c r="B4" s="6">
        <v>6</v>
      </c>
      <c r="C4" s="6">
        <v>449</v>
      </c>
      <c r="D4" s="29">
        <f t="shared" si="0"/>
        <v>2694</v>
      </c>
      <c r="E4" s="20"/>
    </row>
    <row r="5" spans="1:5">
      <c r="A5" s="5" t="s">
        <v>36</v>
      </c>
      <c r="B5" s="6">
        <v>6</v>
      </c>
      <c r="C5" s="6">
        <v>1459</v>
      </c>
      <c r="D5" s="29">
        <f>C5</f>
        <v>1459</v>
      </c>
      <c r="E5" s="20"/>
    </row>
    <row r="6" spans="1:5">
      <c r="A6" s="5" t="s">
        <v>12</v>
      </c>
      <c r="B6" s="7">
        <v>3</v>
      </c>
      <c r="C6" s="7">
        <v>1555</v>
      </c>
      <c r="D6" s="29">
        <f t="shared" si="0"/>
        <v>4665</v>
      </c>
      <c r="E6" s="20"/>
    </row>
    <row r="7" spans="1:5">
      <c r="A7" s="5" t="s">
        <v>6</v>
      </c>
      <c r="B7" s="7">
        <v>2</v>
      </c>
      <c r="C7" s="7">
        <v>3651</v>
      </c>
      <c r="D7" s="29">
        <f t="shared" si="0"/>
        <v>7302</v>
      </c>
      <c r="E7" s="20"/>
    </row>
    <row r="8" spans="1:5">
      <c r="A8" s="5" t="s">
        <v>7</v>
      </c>
      <c r="B8" s="7">
        <v>40</v>
      </c>
      <c r="C8" s="7">
        <v>738</v>
      </c>
      <c r="D8" s="29">
        <f t="shared" si="0"/>
        <v>29520</v>
      </c>
      <c r="E8" s="20"/>
    </row>
    <row r="9" spans="1:5" ht="28.5">
      <c r="A9" s="5" t="s">
        <v>13</v>
      </c>
      <c r="B9" s="7">
        <v>2</v>
      </c>
      <c r="C9" s="7">
        <v>2599</v>
      </c>
      <c r="D9" s="29">
        <f t="shared" si="0"/>
        <v>5198</v>
      </c>
      <c r="E9" s="20"/>
    </row>
    <row r="10" spans="1:5">
      <c r="A10" s="5" t="s">
        <v>8</v>
      </c>
      <c r="B10" s="7">
        <v>3</v>
      </c>
      <c r="C10" s="7">
        <v>1500</v>
      </c>
      <c r="D10" s="29">
        <f t="shared" si="0"/>
        <v>4500</v>
      </c>
      <c r="E10" s="20"/>
    </row>
    <row r="11" spans="1:5">
      <c r="A11" s="5" t="s">
        <v>9</v>
      </c>
      <c r="B11" s="7">
        <v>1</v>
      </c>
      <c r="C11" s="7">
        <v>2434</v>
      </c>
      <c r="D11" s="29">
        <f t="shared" si="0"/>
        <v>2434</v>
      </c>
      <c r="E11" s="20"/>
    </row>
    <row r="12" spans="1:5">
      <c r="A12" s="5" t="s">
        <v>28</v>
      </c>
      <c r="B12" s="7">
        <v>5</v>
      </c>
      <c r="C12" s="7">
        <v>1100</v>
      </c>
      <c r="D12" s="29">
        <f t="shared" si="0"/>
        <v>5500</v>
      </c>
      <c r="E12" s="20"/>
    </row>
    <row r="13" spans="1:5">
      <c r="A13" s="5" t="s">
        <v>14</v>
      </c>
      <c r="B13" s="7">
        <v>3</v>
      </c>
      <c r="C13" s="7">
        <v>3828</v>
      </c>
      <c r="D13" s="29">
        <f t="shared" si="0"/>
        <v>11484</v>
      </c>
      <c r="E13" s="20"/>
    </row>
    <row r="14" spans="1:5">
      <c r="A14" s="5" t="s">
        <v>10</v>
      </c>
      <c r="B14" s="7">
        <v>12</v>
      </c>
      <c r="C14" s="7">
        <v>1213</v>
      </c>
      <c r="D14" s="29">
        <f t="shared" si="0"/>
        <v>14556</v>
      </c>
      <c r="E14" s="20"/>
    </row>
    <row r="15" spans="1:5">
      <c r="A15" s="22" t="s">
        <v>35</v>
      </c>
      <c r="B15" s="23">
        <v>1</v>
      </c>
      <c r="C15" s="23">
        <v>3800</v>
      </c>
      <c r="D15" s="30">
        <f t="shared" si="0"/>
        <v>3800</v>
      </c>
      <c r="E15" s="20"/>
    </row>
    <row r="16" spans="1:5">
      <c r="A16" s="22" t="s">
        <v>16</v>
      </c>
      <c r="B16" s="23">
        <v>1</v>
      </c>
      <c r="C16" s="23">
        <v>499</v>
      </c>
      <c r="D16" s="30">
        <f t="shared" si="0"/>
        <v>499</v>
      </c>
      <c r="E16" s="20"/>
    </row>
    <row r="17" spans="1:5" ht="15" thickBot="1">
      <c r="A17" s="8" t="s">
        <v>15</v>
      </c>
      <c r="B17" s="9">
        <v>1</v>
      </c>
      <c r="C17" s="9">
        <v>28999</v>
      </c>
      <c r="D17" s="31">
        <f t="shared" si="0"/>
        <v>28999</v>
      </c>
      <c r="E17" s="20"/>
    </row>
    <row r="18" spans="1:5" ht="15.75" thickBot="1">
      <c r="A18" s="10" t="s">
        <v>17</v>
      </c>
      <c r="B18" s="11"/>
      <c r="C18" s="11"/>
      <c r="D18" s="35"/>
      <c r="E18" s="2"/>
    </row>
    <row r="19" spans="1:5">
      <c r="A19" s="3" t="s">
        <v>18</v>
      </c>
      <c r="B19" s="12">
        <v>1</v>
      </c>
      <c r="C19" s="12">
        <v>16499</v>
      </c>
      <c r="D19" s="28">
        <f t="shared" ref="D19:D28" si="1">C19*B19</f>
        <v>16499</v>
      </c>
      <c r="E19" s="20"/>
    </row>
    <row r="20" spans="1:5">
      <c r="A20" s="24" t="s">
        <v>27</v>
      </c>
      <c r="B20" s="25">
        <v>1</v>
      </c>
      <c r="C20" s="25">
        <v>4199</v>
      </c>
      <c r="D20" s="32">
        <f>C20</f>
        <v>4199</v>
      </c>
      <c r="E20" s="20"/>
    </row>
    <row r="21" spans="1:5">
      <c r="A21" s="5" t="s">
        <v>19</v>
      </c>
      <c r="B21" s="7">
        <v>1</v>
      </c>
      <c r="C21" s="7">
        <v>18900</v>
      </c>
      <c r="D21" s="29">
        <f t="shared" si="1"/>
        <v>18900</v>
      </c>
      <c r="E21" s="20"/>
    </row>
    <row r="22" spans="1:5">
      <c r="A22" s="5" t="s">
        <v>20</v>
      </c>
      <c r="B22" s="7">
        <v>1</v>
      </c>
      <c r="C22" s="7">
        <v>3919</v>
      </c>
      <c r="D22" s="29">
        <f t="shared" si="1"/>
        <v>3919</v>
      </c>
      <c r="E22" s="20"/>
    </row>
    <row r="23" spans="1:5">
      <c r="A23" s="5" t="s">
        <v>21</v>
      </c>
      <c r="B23" s="7">
        <v>1</v>
      </c>
      <c r="C23" s="7">
        <v>27691</v>
      </c>
      <c r="D23" s="29">
        <f t="shared" si="1"/>
        <v>27691</v>
      </c>
      <c r="E23" s="20"/>
    </row>
    <row r="24" spans="1:5" ht="14.45" customHeight="1">
      <c r="A24" s="22" t="s">
        <v>23</v>
      </c>
      <c r="B24" s="23">
        <v>6</v>
      </c>
      <c r="C24" s="23">
        <v>3699</v>
      </c>
      <c r="D24" s="30">
        <f t="shared" si="1"/>
        <v>22194</v>
      </c>
      <c r="E24" s="20"/>
    </row>
    <row r="25" spans="1:5" ht="14.45" customHeight="1">
      <c r="A25" s="22" t="s">
        <v>24</v>
      </c>
      <c r="B25" s="23">
        <v>6</v>
      </c>
      <c r="C25" s="23">
        <v>399</v>
      </c>
      <c r="D25" s="30">
        <f t="shared" si="1"/>
        <v>2394</v>
      </c>
      <c r="E25" s="20"/>
    </row>
    <row r="26" spans="1:5" ht="14.45" customHeight="1">
      <c r="A26" s="22" t="s">
        <v>25</v>
      </c>
      <c r="B26" s="23">
        <v>6</v>
      </c>
      <c r="C26" s="23">
        <v>280</v>
      </c>
      <c r="D26" s="30">
        <f t="shared" si="1"/>
        <v>1680</v>
      </c>
      <c r="E26" s="20"/>
    </row>
    <row r="27" spans="1:5" ht="14.45" customHeight="1">
      <c r="A27" s="22" t="s">
        <v>26</v>
      </c>
      <c r="B27" s="23">
        <v>6</v>
      </c>
      <c r="C27" s="23">
        <v>579</v>
      </c>
      <c r="D27" s="30">
        <f t="shared" si="1"/>
        <v>3474</v>
      </c>
      <c r="E27" s="20"/>
    </row>
    <row r="28" spans="1:5" ht="15" thickBot="1">
      <c r="A28" s="13" t="s">
        <v>22</v>
      </c>
      <c r="B28" s="14">
        <v>6</v>
      </c>
      <c r="C28" s="14">
        <v>3950</v>
      </c>
      <c r="D28" s="33">
        <f t="shared" si="1"/>
        <v>23700</v>
      </c>
      <c r="E28" s="20"/>
    </row>
    <row r="29" spans="1:5" ht="15.75" thickBot="1">
      <c r="A29" s="10" t="s">
        <v>33</v>
      </c>
      <c r="B29" s="2"/>
      <c r="C29" s="2"/>
      <c r="D29" s="35"/>
      <c r="E29" s="2"/>
    </row>
    <row r="30" spans="1:5">
      <c r="A30" s="21" t="s">
        <v>30</v>
      </c>
      <c r="B30" s="4">
        <v>1</v>
      </c>
      <c r="C30" s="4">
        <v>4370</v>
      </c>
      <c r="D30" s="28">
        <f>C30</f>
        <v>4370</v>
      </c>
      <c r="E30" s="20"/>
    </row>
    <row r="31" spans="1:5">
      <c r="A31" s="15" t="s">
        <v>29</v>
      </c>
      <c r="B31" s="6">
        <v>1</v>
      </c>
      <c r="C31" s="6">
        <v>680</v>
      </c>
      <c r="D31" s="29">
        <f>C31</f>
        <v>680</v>
      </c>
      <c r="E31" s="20"/>
    </row>
    <row r="32" spans="1:5">
      <c r="A32" s="15" t="s">
        <v>31</v>
      </c>
      <c r="B32" s="6">
        <v>10</v>
      </c>
      <c r="C32" s="6">
        <v>400</v>
      </c>
      <c r="D32" s="29">
        <f>C32*B32</f>
        <v>4000</v>
      </c>
      <c r="E32" s="20"/>
    </row>
    <row r="33" spans="1:5">
      <c r="A33" s="15" t="s">
        <v>32</v>
      </c>
      <c r="B33" s="6">
        <v>50</v>
      </c>
      <c r="C33" s="6">
        <v>200</v>
      </c>
      <c r="D33" s="29">
        <f>B33*C33</f>
        <v>10000</v>
      </c>
      <c r="E33" s="20"/>
    </row>
    <row r="34" spans="1:5" ht="15" thickBot="1">
      <c r="A34" s="15" t="s">
        <v>34</v>
      </c>
      <c r="B34" s="6">
        <v>1</v>
      </c>
      <c r="C34" s="6">
        <v>750</v>
      </c>
      <c r="D34" s="29">
        <f>C34</f>
        <v>750</v>
      </c>
    </row>
    <row r="35" spans="1:5" ht="15.75" thickBot="1">
      <c r="A35" s="16" t="s">
        <v>11</v>
      </c>
      <c r="B35" s="17"/>
      <c r="C35" s="17"/>
      <c r="D35" s="27">
        <f>SUM(D3:D34)</f>
        <v>277440</v>
      </c>
    </row>
    <row r="36" spans="1:5">
      <c r="A36" s="36"/>
      <c r="B36" s="2"/>
      <c r="C36" s="2"/>
      <c r="D36" s="35"/>
    </row>
    <row r="37" spans="1:5">
      <c r="A37" s="36" t="s">
        <v>37</v>
      </c>
      <c r="B37" s="2"/>
      <c r="C37" s="2"/>
      <c r="D37" s="35">
        <v>55488</v>
      </c>
    </row>
    <row r="38" spans="1:5" ht="15">
      <c r="A38" s="18" t="s">
        <v>11</v>
      </c>
      <c r="B38" s="19"/>
      <c r="C38" s="19"/>
      <c r="D38" s="26">
        <f>D35*1.2</f>
        <v>332928</v>
      </c>
    </row>
  </sheetData>
  <pageMargins left="0" right="0" top="0.39374999999999999" bottom="0.39374999999999999" header="0" footer="0"/>
  <pageSetup paperSize="9" scale="86" firstPageNumber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 Sukhomlyn</dc:creator>
  <dc:description/>
  <cp:lastModifiedBy>AIS</cp:lastModifiedBy>
  <cp:revision>7</cp:revision>
  <dcterms:created xsi:type="dcterms:W3CDTF">2016-11-30T16:38:10Z</dcterms:created>
  <dcterms:modified xsi:type="dcterms:W3CDTF">2021-09-15T10:03:33Z</dcterms:modified>
  <dc:language>en-US</dc:language>
</cp:coreProperties>
</file>