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180C7FB6-46C7-41E9-9C4F-82ED399172E6}" xr6:coauthVersionLast="45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D5" i="1" l="1"/>
  <c r="D16" i="1"/>
  <c r="D19" i="1"/>
  <c r="D4" i="1"/>
  <c r="D24" i="1"/>
  <c r="D3" i="1"/>
  <c r="D18" i="1"/>
  <c r="D17" i="1"/>
  <c r="D15" i="1"/>
  <c r="D30" i="1"/>
  <c r="D28" i="1"/>
  <c r="D27" i="1"/>
  <c r="D26" i="1"/>
  <c r="D23" i="1"/>
  <c r="D22" i="1"/>
  <c r="D31" i="1" l="1"/>
  <c r="D20" i="1"/>
  <c r="D6" i="1"/>
  <c r="D33" i="1" l="1"/>
  <c r="D35" i="1" s="1"/>
</calcChain>
</file>

<file path=xl/sharedStrings.xml><?xml version="1.0" encoding="utf-8"?>
<sst xmlns="http://schemas.openxmlformats.org/spreadsheetml/2006/main" count="41" uniqueCount="34">
  <si>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</si>
  <si>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</si>
  <si>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</si>
  <si>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</si>
  <si>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</si>
  <si>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</si>
  <si>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</si>
  <si>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</si>
  <si>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Загальна вартість проекту </t>
  </si>
  <si>
    <t>Проектно-кошторисна документація</t>
  </si>
  <si>
    <t>Разом</t>
  </si>
  <si>
    <t>Водовідведення дощової води дренаж</t>
  </si>
  <si>
    <t>Озеленення території</t>
  </si>
  <si>
    <t>Спортивний майданчик</t>
  </si>
  <si>
    <t>Плитка п/м</t>
  </si>
  <si>
    <t>Плитка гумова ( для спортивного майданчика)</t>
  </si>
  <si>
    <t>Клумба деревяна під рослини</t>
  </si>
  <si>
    <t>Стіл</t>
  </si>
  <si>
    <t>Лавка деревяна</t>
  </si>
  <si>
    <t xml:space="preserve">Горщик для рослин </t>
  </si>
  <si>
    <t>Рослина (туя низькоросла)</t>
  </si>
  <si>
    <t>Велопарковка</t>
  </si>
  <si>
    <t>Відсів 1т</t>
  </si>
  <si>
    <t>Цемент 25кг</t>
  </si>
  <si>
    <t>Укладання плитки</t>
  </si>
  <si>
    <t>Відсипка відсіву</t>
  </si>
  <si>
    <t>Транспортні послуги</t>
  </si>
  <si>
    <t>Вібротрамбовка плитки</t>
  </si>
  <si>
    <t>Укладання гумової плитки</t>
  </si>
  <si>
    <t>Вивіз сміття</t>
  </si>
  <si>
    <r>
      <t>Демонтаж асфальту м</t>
    </r>
    <r>
      <rPr>
        <vertAlign val="superscript"/>
        <sz val="14"/>
        <color theme="1"/>
        <rFont val="Calibri"/>
        <family val="2"/>
        <charset val="204"/>
        <scheme val="minor"/>
      </rPr>
      <t>2</t>
    </r>
  </si>
  <si>
    <r>
      <t>Підрізка плитки  м</t>
    </r>
    <r>
      <rPr>
        <vertAlign val="superscript"/>
        <sz val="14"/>
        <color theme="1"/>
        <rFont val="Calibri"/>
        <family val="2"/>
        <charset val="204"/>
        <scheme val="minor"/>
      </rPr>
      <t>2</t>
    </r>
  </si>
  <si>
    <t xml:space="preserve">Орієнтовна кошторисна вартість проекту </t>
  </si>
  <si>
    <t xml:space="preserve">Непередбачені витрати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</si>
</sst>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0" fillId="0" borderId="8" xfId="0" applyBorder="1"/>
    <xf numFmtId="0" fontId="4" fillId="0" borderId="0" xfId="0" applyFont="1"/>
    <xf numFmtId="0" fontId="5" fillId="0" borderId="8" xfId="0" applyFont="1" applyBorder="1"/>
    <xf numFmtId="0" fontId="6" fillId="0" borderId="1" xfId="0" applyFont="1" applyBorder="1"/>
    <xf numFmtId="0" fontId="4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0" xfId="0" applyFont="1"/>
    <xf numFmtId="0" fontId="9" fillId="0" borderId="1" xfId="0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0" xfId="0" applyFont="1"/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7" fillId="0" borderId="1" xfId="0" applyFont="1" applyBorder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6" workbookViewId="0">
      <selection activeCell="D29" sqref="D29"/>
    </sheetView>
  </sheetViews>
  <sheetFormatPr defaultColWidth="16" defaultRowHeight="15.75" x14ac:dyDescent="0.25"/>
  <cols>
    <col min="1" max="1" width="58.42578125" style="2" bestFit="1" customWidth="1"/>
    <col min="2" max="3" width="16" style="1"/>
    <col min="4" max="4" width="22.28515625" style="2" customWidth="1"/>
    <col min="5" max="16384" width="16" style="1"/>
  </cols>
  <sheetData>
    <row r="1" spans="1:4" ht="46.5" customHeight="1" x14ac:dyDescent="0.35">
      <c r="A1" s="24" t="s">
        <v>32</v>
      </c>
      <c r="B1" s="25"/>
      <c r="C1" s="25"/>
      <c r="D1" s="26"/>
    </row>
    <row r="2" spans="1:4" ht="18.75" x14ac:dyDescent="0.3">
      <c r="A2" s="10" t="s">
        <v>1</v>
      </c>
      <c r="B2" s="1" t="s">
        <v>2</v>
      </c>
      <c r="C2" s="1" t="s">
        <v>0</v>
      </c>
      <c r="D2" s="2" t="s">
        <v>3</v>
      </c>
    </row>
    <row r="3" spans="1:4" ht="18.75" x14ac:dyDescent="0.3">
      <c r="A3" s="11" t="s">
        <v>9</v>
      </c>
      <c r="B3" s="8">
        <v>40000</v>
      </c>
      <c r="D3" s="2">
        <f>B3</f>
        <v>40000</v>
      </c>
    </row>
    <row r="4" spans="1:4" ht="18.75" x14ac:dyDescent="0.3">
      <c r="A4" s="12" t="s">
        <v>11</v>
      </c>
      <c r="B4" s="8">
        <v>10000</v>
      </c>
      <c r="D4" s="2">
        <f>B4</f>
        <v>10000</v>
      </c>
    </row>
    <row r="5" spans="1:4" ht="18.75" x14ac:dyDescent="0.3">
      <c r="A5" s="11" t="s">
        <v>12</v>
      </c>
      <c r="B5" s="7">
        <v>5000</v>
      </c>
      <c r="C5" s="5"/>
      <c r="D5" s="2">
        <f>B5</f>
        <v>5000</v>
      </c>
    </row>
    <row r="6" spans="1:4" ht="18.75" x14ac:dyDescent="0.3">
      <c r="A6" s="15" t="s">
        <v>10</v>
      </c>
      <c r="D6" s="2">
        <f>SUM(D3:D5)</f>
        <v>55000</v>
      </c>
    </row>
    <row r="7" spans="1:4" ht="18.75" x14ac:dyDescent="0.3">
      <c r="A7" s="4"/>
    </row>
    <row r="8" spans="1:4" ht="18.75" x14ac:dyDescent="0.3">
      <c r="A8" s="10" t="s">
        <v>4</v>
      </c>
      <c r="B8" s="1" t="s">
        <v>2</v>
      </c>
      <c r="C8" s="1" t="s">
        <v>0</v>
      </c>
      <c r="D8" s="2" t="s">
        <v>3</v>
      </c>
    </row>
    <row r="9" spans="1:4" ht="18.75" x14ac:dyDescent="0.3">
      <c r="A9" s="9" t="s">
        <v>20</v>
      </c>
      <c r="B9" s="8">
        <v>200</v>
      </c>
      <c r="C9" s="8">
        <v>11</v>
      </c>
      <c r="D9" s="2">
        <v>2200</v>
      </c>
    </row>
    <row r="10" spans="1:4" ht="18.75" x14ac:dyDescent="0.3">
      <c r="A10" s="9" t="s">
        <v>19</v>
      </c>
      <c r="B10" s="8">
        <v>700</v>
      </c>
      <c r="C10" s="8">
        <v>11</v>
      </c>
      <c r="D10" s="2">
        <v>7700</v>
      </c>
    </row>
    <row r="11" spans="1:4" ht="18.75" x14ac:dyDescent="0.3">
      <c r="A11" s="9" t="s">
        <v>16</v>
      </c>
      <c r="B11" s="8">
        <v>1500</v>
      </c>
      <c r="C11" s="8">
        <v>3</v>
      </c>
      <c r="D11" s="2">
        <v>4500</v>
      </c>
    </row>
    <row r="12" spans="1:4" ht="18.75" x14ac:dyDescent="0.3">
      <c r="A12" s="9" t="s">
        <v>18</v>
      </c>
      <c r="B12" s="8">
        <v>4000</v>
      </c>
      <c r="C12" s="8">
        <v>3</v>
      </c>
      <c r="D12" s="2">
        <v>15000</v>
      </c>
    </row>
    <row r="13" spans="1:4" ht="18.75" x14ac:dyDescent="0.3">
      <c r="A13" s="9" t="s">
        <v>17</v>
      </c>
      <c r="B13" s="8">
        <v>1000</v>
      </c>
      <c r="C13" s="8">
        <v>4</v>
      </c>
      <c r="D13" s="2">
        <v>4000</v>
      </c>
    </row>
    <row r="14" spans="1:4" ht="18.75" x14ac:dyDescent="0.3">
      <c r="A14" s="9" t="s">
        <v>21</v>
      </c>
      <c r="B14" s="8">
        <v>5000</v>
      </c>
      <c r="C14" s="8">
        <v>1</v>
      </c>
      <c r="D14" s="2">
        <v>5000</v>
      </c>
    </row>
    <row r="15" spans="1:4" ht="18.75" x14ac:dyDescent="0.3">
      <c r="A15" s="6" t="s">
        <v>14</v>
      </c>
      <c r="B15" s="8">
        <v>215</v>
      </c>
      <c r="C15" s="8">
        <v>481</v>
      </c>
      <c r="D15" s="2">
        <f t="shared" ref="D15:D19" si="0">B15*C15</f>
        <v>103415</v>
      </c>
    </row>
    <row r="16" spans="1:4" ht="18.75" x14ac:dyDescent="0.3">
      <c r="A16" s="6" t="s">
        <v>15</v>
      </c>
      <c r="B16" s="8">
        <v>134</v>
      </c>
      <c r="C16" s="8">
        <v>121</v>
      </c>
      <c r="D16" s="2">
        <f t="shared" si="0"/>
        <v>16214</v>
      </c>
    </row>
    <row r="17" spans="1:6" ht="18.75" customHeight="1" x14ac:dyDescent="0.3">
      <c r="A17" s="6" t="s">
        <v>22</v>
      </c>
      <c r="B17" s="8">
        <v>80</v>
      </c>
      <c r="C17" s="8">
        <v>50</v>
      </c>
      <c r="D17" s="2">
        <f t="shared" si="0"/>
        <v>4000</v>
      </c>
    </row>
    <row r="18" spans="1:6" ht="18.75" x14ac:dyDescent="0.3">
      <c r="A18" s="6" t="s">
        <v>23</v>
      </c>
      <c r="B18" s="8">
        <v>30</v>
      </c>
      <c r="C18" s="8">
        <v>220</v>
      </c>
      <c r="D18" s="2">
        <f t="shared" si="0"/>
        <v>6600</v>
      </c>
    </row>
    <row r="19" spans="1:6" ht="18.75" x14ac:dyDescent="0.3">
      <c r="A19" s="6" t="s">
        <v>13</v>
      </c>
      <c r="B19" s="8">
        <v>135000</v>
      </c>
      <c r="C19" s="8">
        <v>1</v>
      </c>
      <c r="D19" s="2">
        <f t="shared" si="0"/>
        <v>135000</v>
      </c>
    </row>
    <row r="20" spans="1:6" ht="17.25" customHeight="1" x14ac:dyDescent="0.3">
      <c r="A20" s="10" t="s">
        <v>10</v>
      </c>
      <c r="D20" s="2">
        <f>SUM(D9:D19)</f>
        <v>303629</v>
      </c>
    </row>
    <row r="21" spans="1:6" ht="37.5" customHeight="1" thickBot="1" x14ac:dyDescent="0.35">
      <c r="A21" s="10" t="s">
        <v>5</v>
      </c>
      <c r="B21" s="1" t="s">
        <v>6</v>
      </c>
      <c r="C21" s="1" t="s">
        <v>0</v>
      </c>
      <c r="D21" s="2" t="s">
        <v>3</v>
      </c>
    </row>
    <row r="22" spans="1:6" ht="18" customHeight="1" thickBot="1" x14ac:dyDescent="0.35">
      <c r="A22" s="4" t="s">
        <v>24</v>
      </c>
      <c r="B22" s="17">
        <v>160</v>
      </c>
      <c r="C22" s="19">
        <v>481</v>
      </c>
      <c r="D22" s="21">
        <f>B22*C22</f>
        <v>76960</v>
      </c>
    </row>
    <row r="23" spans="1:6" ht="17.25" customHeight="1" thickBot="1" x14ac:dyDescent="0.3">
      <c r="A23" s="13" t="s">
        <v>25</v>
      </c>
      <c r="B23" s="18">
        <v>60</v>
      </c>
      <c r="C23" s="20">
        <v>481</v>
      </c>
      <c r="D23" s="22">
        <f>B23*C23</f>
        <v>28860</v>
      </c>
    </row>
    <row r="24" spans="1:6" ht="21.75" customHeight="1" thickBot="1" x14ac:dyDescent="0.3">
      <c r="A24" s="27" t="s">
        <v>26</v>
      </c>
      <c r="B24" s="18">
        <v>715</v>
      </c>
      <c r="C24" s="20">
        <v>10</v>
      </c>
      <c r="D24" s="22">
        <f>B24*C24</f>
        <v>7150</v>
      </c>
    </row>
    <row r="25" spans="1:6" ht="21" hidden="1" customHeight="1" thickBot="1" x14ac:dyDescent="0.3">
      <c r="A25" s="28"/>
      <c r="C25" s="16"/>
      <c r="D25" s="16"/>
    </row>
    <row r="26" spans="1:6" ht="18.75" customHeight="1" thickBot="1" x14ac:dyDescent="0.3">
      <c r="A26" s="14" t="s">
        <v>27</v>
      </c>
      <c r="B26" s="29">
        <v>50</v>
      </c>
      <c r="C26" s="20">
        <v>300</v>
      </c>
      <c r="D26" s="22">
        <f>B26*C26</f>
        <v>15000</v>
      </c>
    </row>
    <row r="27" spans="1:6" ht="19.5" customHeight="1" thickBot="1" x14ac:dyDescent="0.3">
      <c r="A27" s="14" t="s">
        <v>30</v>
      </c>
      <c r="B27" s="18">
        <v>60</v>
      </c>
      <c r="C27" s="20">
        <v>602</v>
      </c>
      <c r="D27" s="22">
        <f>B27*C27</f>
        <v>36120</v>
      </c>
      <c r="F27" s="16"/>
    </row>
    <row r="28" spans="1:6" ht="19.5" thickBot="1" x14ac:dyDescent="0.3">
      <c r="A28" s="14" t="s">
        <v>28</v>
      </c>
      <c r="B28" s="18">
        <v>80</v>
      </c>
      <c r="C28" s="20">
        <v>121</v>
      </c>
      <c r="D28" s="22">
        <f>B28*C28</f>
        <v>9680</v>
      </c>
    </row>
    <row r="29" spans="1:6" ht="19.5" thickBot="1" x14ac:dyDescent="0.3">
      <c r="A29" s="14" t="s">
        <v>29</v>
      </c>
      <c r="B29" s="18">
        <v>1500</v>
      </c>
      <c r="C29" s="20">
        <v>2</v>
      </c>
      <c r="D29" s="22">
        <f>B29*C29</f>
        <v>3000</v>
      </c>
    </row>
    <row r="30" spans="1:6" ht="20.25" customHeight="1" thickBot="1" x14ac:dyDescent="0.3">
      <c r="A30" s="14" t="s">
        <v>31</v>
      </c>
      <c r="B30" s="18">
        <v>90</v>
      </c>
      <c r="C30" s="20">
        <v>50</v>
      </c>
      <c r="D30" s="22">
        <f>B30*C30</f>
        <v>4500</v>
      </c>
    </row>
    <row r="31" spans="1:6" ht="20.25" customHeight="1" x14ac:dyDescent="0.3">
      <c r="A31" s="23" t="s">
        <v>10</v>
      </c>
      <c r="D31" s="2">
        <f>SUM(D26:D30,D22,D23,D24)</f>
        <v>181270</v>
      </c>
    </row>
    <row r="32" spans="1:6" x14ac:dyDescent="0.25">
      <c r="A32" s="1"/>
    </row>
    <row r="33" spans="1:4" ht="18.75" x14ac:dyDescent="0.3">
      <c r="A33" s="10" t="s">
        <v>7</v>
      </c>
      <c r="D33" s="2">
        <f>D31+D20+D6</f>
        <v>539899</v>
      </c>
    </row>
    <row r="34" spans="1:4" ht="20.25" customHeight="1" x14ac:dyDescent="0.3">
      <c r="A34" s="10" t="s">
        <v>33</v>
      </c>
      <c r="D34" s="2">
        <v>60000</v>
      </c>
    </row>
    <row r="35" spans="1:4" ht="18.75" x14ac:dyDescent="0.3">
      <c r="A35" s="10" t="s">
        <v>8</v>
      </c>
      <c r="D35" s="3">
        <f>D34+D33</f>
        <v>599899</v>
      </c>
    </row>
  </sheetData>
  <mergeCells count="2">
    <mergeCell ref="A1:D1"/>
    <mergeCell ref="A24:A25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2021-09-15T06:29:15Z</dcterms:modified>
</cp:coreProperties>
</file>