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C4F99A1-7A5A-49B7-BD45-DAC09B295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7" i="1" s="1"/>
  <c r="F22" i="1"/>
  <c r="D16" i="1"/>
  <c r="D15" i="1"/>
  <c r="D14" i="1"/>
  <c r="D13" i="1"/>
  <c r="D12" i="1"/>
  <c r="D11" i="1"/>
  <c r="D10" i="1"/>
  <c r="D28" i="1"/>
  <c r="D27" i="1"/>
  <c r="D26" i="1"/>
  <c r="D25" i="1"/>
  <c r="D24" i="1"/>
  <c r="D21" i="1"/>
  <c r="D20" i="1"/>
  <c r="D19" i="1"/>
  <c r="D17" i="1" l="1"/>
  <c r="D29" i="1"/>
  <c r="C32" i="1" l="1"/>
  <c r="C36" i="1" s="1"/>
</calcChain>
</file>

<file path=xl/sharedStrings.xml><?xml version="1.0" encoding="utf-8"?>
<sst xmlns="http://schemas.openxmlformats.org/spreadsheetml/2006/main" count="43" uniqueCount="37">
  <si>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</si>
  <si>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</si>
  <si>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</si>
  <si>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</si>
  <si>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</si>
  <si>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</si>
  <si>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</si>
  <si>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</si>
  <si>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</si>
  <si>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</si>
  <si>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</si>
  <si>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</si>
  <si>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</si>
  <si>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плитка п/м</t>
  </si>
  <si>
    <t>відсів 1т</t>
  </si>
  <si>
    <t>бордюр п/м</t>
  </si>
  <si>
    <t>цемент 25кг</t>
  </si>
  <si>
    <t>уклад. плитки</t>
  </si>
  <si>
    <t>відсип. відсіву</t>
  </si>
  <si>
    <t>транспорт</t>
  </si>
  <si>
    <t>вібротрамбовка плитки</t>
  </si>
  <si>
    <r>
      <t>демонтаж плитки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</si>
  <si>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демонтаж асфальту 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</si>
  <si>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підрізування плитки  м</t>
    </r>
    <r>
      <rPr>
        <vertAlign val="superscript"/>
        <sz val="14"/>
        <color theme="1"/>
        <rFont val="Times New Roman"/>
        <family val="1"/>
        <charset val="204"/>
      </rPr>
      <t>2</t>
    </r>
  </si>
  <si>
    <t xml:space="preserve">Встановлення воріт і хвіртки з системою безпеки </t>
  </si>
  <si>
    <t>Встановлення металевої огорожі (сітка)  3 м висота</t>
  </si>
  <si>
    <t>Велосипедна парковка металева (на 12місць) огороджена сіткою</t>
  </si>
  <si>
    <t>Проектно-кошторисна документація</t>
  </si>
  <si>
    <t>встанов. поребриків п/м</t>
  </si>
  <si>
    <t>демонтаж поребриків п/м</t>
  </si>
  <si>
    <t>Разом</t>
  </si>
  <si>
    <t>разом</t>
  </si>
  <si>
    <t>3500  грн за 10 м.п</t>
  </si>
  <si>
    <t>1000 м.погон</t>
  </si>
  <si>
    <t>Паркова лавка</t>
  </si>
  <si>
    <t>Сміттєва урна вулична</t>
  </si>
  <si>
    <t>Установка лавок та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</si>
</sst>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0" fillId="0" borderId="8" xfId="0" applyBorder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6" workbookViewId="0">
      <selection activeCell="C11" sqref="C11"/>
    </sheetView>
  </sheetViews>
  <sheetFormatPr defaultColWidth="16" defaultRowHeight="15.75" x14ac:dyDescent="0.25"/>
  <cols>
    <col min="1" max="1" width="58.5" style="2" bestFit="1" customWidth="1"/>
    <col min="2" max="3" width="16" style="1"/>
    <col min="4" max="4" width="32.5" style="2" customWidth="1"/>
    <col min="5" max="16384" width="16" style="1"/>
  </cols>
  <sheetData>
    <row r="1" spans="1:4" x14ac:dyDescent="0.25">
      <c r="A1" s="15" t="s">
        <v>12</v>
      </c>
      <c r="B1" s="16"/>
      <c r="C1" s="16"/>
      <c r="D1" s="17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25">
      <c r="A3" s="8" t="s">
        <v>27</v>
      </c>
      <c r="B3" s="1">
        <v>350000</v>
      </c>
      <c r="D3" s="2">
        <f>B3</f>
        <v>350000</v>
      </c>
    </row>
    <row r="4" spans="1:4" x14ac:dyDescent="0.25">
      <c r="A4" s="7" t="s">
        <v>24</v>
      </c>
      <c r="B4" s="1">
        <v>60000</v>
      </c>
      <c r="D4" s="2">
        <v>60000</v>
      </c>
    </row>
    <row r="5" spans="1:4" x14ac:dyDescent="0.25">
      <c r="A5" s="8" t="s">
        <v>25</v>
      </c>
      <c r="B5" s="9" t="s">
        <v>32</v>
      </c>
      <c r="C5" s="9" t="s">
        <v>33</v>
      </c>
      <c r="D5" s="2">
        <v>350000</v>
      </c>
    </row>
    <row r="6" spans="1:4" x14ac:dyDescent="0.25">
      <c r="A6" s="9" t="s">
        <v>26</v>
      </c>
      <c r="B6" s="1">
        <v>6000</v>
      </c>
      <c r="D6" s="2">
        <v>6000</v>
      </c>
    </row>
    <row r="7" spans="1:4" ht="18.75" x14ac:dyDescent="0.3">
      <c r="A7" s="4" t="s">
        <v>30</v>
      </c>
      <c r="D7" s="2">
        <f>SUM(D3:D6)</f>
        <v>766000</v>
      </c>
    </row>
    <row r="8" spans="1:4" ht="18.75" x14ac:dyDescent="0.3">
      <c r="A8" s="4"/>
    </row>
    <row r="9" spans="1:4" x14ac:dyDescent="0.25">
      <c r="A9" s="2" t="s">
        <v>4</v>
      </c>
      <c r="B9" s="1" t="s">
        <v>2</v>
      </c>
      <c r="C9" s="1" t="s">
        <v>0</v>
      </c>
      <c r="D9" s="2" t="s">
        <v>3</v>
      </c>
    </row>
    <row r="10" spans="1:4" ht="18.75" x14ac:dyDescent="0.3">
      <c r="A10" s="4" t="s">
        <v>13</v>
      </c>
      <c r="B10" s="1">
        <v>214</v>
      </c>
      <c r="C10" s="1">
        <v>2700</v>
      </c>
      <c r="D10" s="2">
        <f t="shared" ref="D10:D16" si="0">B10*C10</f>
        <v>577800</v>
      </c>
    </row>
    <row r="11" spans="1:4" ht="18.75" x14ac:dyDescent="0.3">
      <c r="A11" s="4" t="s">
        <v>14</v>
      </c>
      <c r="B11" s="1">
        <v>80</v>
      </c>
      <c r="C11" s="1">
        <v>160</v>
      </c>
      <c r="D11" s="2">
        <f t="shared" si="0"/>
        <v>12800</v>
      </c>
    </row>
    <row r="12" spans="1:4" ht="18.75" x14ac:dyDescent="0.3">
      <c r="A12" s="4" t="s">
        <v>15</v>
      </c>
      <c r="B12" s="1">
        <v>92</v>
      </c>
      <c r="C12" s="1">
        <v>900</v>
      </c>
      <c r="D12" s="2">
        <f t="shared" si="0"/>
        <v>82800</v>
      </c>
    </row>
    <row r="13" spans="1:4" ht="18.75" x14ac:dyDescent="0.3">
      <c r="A13" s="4" t="s">
        <v>16</v>
      </c>
      <c r="B13" s="1">
        <v>60</v>
      </c>
      <c r="C13" s="1">
        <v>220</v>
      </c>
      <c r="D13" s="2">
        <f t="shared" si="0"/>
        <v>13200</v>
      </c>
    </row>
    <row r="14" spans="1:4" x14ac:dyDescent="0.25">
      <c r="A14" s="14" t="s">
        <v>34</v>
      </c>
      <c r="B14" s="1">
        <v>3700</v>
      </c>
      <c r="C14" s="1">
        <v>8</v>
      </c>
      <c r="D14" s="2">
        <f t="shared" si="0"/>
        <v>29600</v>
      </c>
    </row>
    <row r="15" spans="1:4" x14ac:dyDescent="0.25">
      <c r="A15" s="14" t="s">
        <v>35</v>
      </c>
      <c r="B15" s="1">
        <v>750</v>
      </c>
      <c r="C15" s="1">
        <v>8</v>
      </c>
      <c r="D15" s="2">
        <f t="shared" si="0"/>
        <v>6000</v>
      </c>
    </row>
    <row r="16" spans="1:4" x14ac:dyDescent="0.25">
      <c r="A16" s="14" t="s">
        <v>36</v>
      </c>
      <c r="B16" s="1">
        <v>250</v>
      </c>
      <c r="C16" s="1">
        <v>16</v>
      </c>
      <c r="D16" s="2">
        <f t="shared" si="0"/>
        <v>4000</v>
      </c>
    </row>
    <row r="17" spans="1:6" x14ac:dyDescent="0.25">
      <c r="A17" s="2" t="s">
        <v>31</v>
      </c>
      <c r="D17" s="2">
        <f>SUM(D10:D16)</f>
        <v>726200</v>
      </c>
    </row>
    <row r="18" spans="1:6" ht="16.5" thickBot="1" x14ac:dyDescent="0.3">
      <c r="A18" s="2" t="s">
        <v>5</v>
      </c>
      <c r="B18" s="1" t="s">
        <v>6</v>
      </c>
      <c r="C18" s="1" t="s">
        <v>0</v>
      </c>
      <c r="D18" s="2" t="s">
        <v>3</v>
      </c>
    </row>
    <row r="19" spans="1:6" ht="19.5" thickBot="1" x14ac:dyDescent="0.35">
      <c r="A19" s="4" t="s">
        <v>17</v>
      </c>
      <c r="B19" s="10">
        <v>200</v>
      </c>
      <c r="C19" s="11">
        <v>2000</v>
      </c>
      <c r="D19" s="11">
        <f>B19*C19</f>
        <v>400000</v>
      </c>
    </row>
    <row r="20" spans="1:6" ht="19.5" thickBot="1" x14ac:dyDescent="0.3">
      <c r="A20" s="5" t="s">
        <v>18</v>
      </c>
      <c r="B20" s="12">
        <v>60</v>
      </c>
      <c r="C20" s="13">
        <v>2000</v>
      </c>
      <c r="D20" s="13">
        <f>B20*C20</f>
        <v>120000</v>
      </c>
    </row>
    <row r="21" spans="1:6" ht="36.6" customHeight="1" thickBot="1" x14ac:dyDescent="0.3">
      <c r="A21" s="6" t="s">
        <v>28</v>
      </c>
      <c r="B21" s="12">
        <v>120</v>
      </c>
      <c r="C21" s="13">
        <v>900</v>
      </c>
      <c r="D21" s="13">
        <f>B21*C21</f>
        <v>108000</v>
      </c>
    </row>
    <row r="22" spans="1:6" ht="15.6" customHeight="1" thickBot="1" x14ac:dyDescent="0.3">
      <c r="A22" s="18" t="s">
        <v>19</v>
      </c>
      <c r="B22" s="12">
        <v>715</v>
      </c>
      <c r="C22" s="13">
        <v>48</v>
      </c>
      <c r="D22" s="13">
        <v>34320</v>
      </c>
      <c r="F22" s="1">
        <f>20*25</f>
        <v>500</v>
      </c>
    </row>
    <row r="23" spans="1:6" ht="16.149999999999999" customHeight="1" thickBot="1" x14ac:dyDescent="0.3">
      <c r="A23" s="19"/>
      <c r="D23" s="1"/>
    </row>
    <row r="24" spans="1:6" ht="36.6" customHeight="1" thickBot="1" x14ac:dyDescent="0.3">
      <c r="A24" s="6" t="s">
        <v>20</v>
      </c>
      <c r="B24" s="12">
        <v>60</v>
      </c>
      <c r="C24" s="13">
        <v>2000</v>
      </c>
      <c r="D24" s="13">
        <f>B24*C24</f>
        <v>120000</v>
      </c>
    </row>
    <row r="25" spans="1:6" ht="39" customHeight="1" thickBot="1" x14ac:dyDescent="0.3">
      <c r="A25" s="6" t="s">
        <v>21</v>
      </c>
      <c r="B25" s="12">
        <v>60</v>
      </c>
      <c r="C25" s="13">
        <v>2000</v>
      </c>
      <c r="D25" s="13">
        <f>B25*C25</f>
        <v>120000</v>
      </c>
    </row>
    <row r="26" spans="1:6" ht="39" customHeight="1" thickBot="1" x14ac:dyDescent="0.3">
      <c r="A26" s="6" t="s">
        <v>22</v>
      </c>
      <c r="B26" s="12">
        <v>60</v>
      </c>
      <c r="C26" s="13">
        <v>700</v>
      </c>
      <c r="D26" s="13">
        <f>B26*C26</f>
        <v>42000</v>
      </c>
    </row>
    <row r="27" spans="1:6" ht="36.6" customHeight="1" thickBot="1" x14ac:dyDescent="0.3">
      <c r="A27" s="6" t="s">
        <v>29</v>
      </c>
      <c r="B27" s="12">
        <v>40</v>
      </c>
      <c r="C27" s="13">
        <v>772</v>
      </c>
      <c r="D27" s="13">
        <f>B27*C27</f>
        <v>30880</v>
      </c>
    </row>
    <row r="28" spans="1:6" ht="23.25" thickBot="1" x14ac:dyDescent="0.3">
      <c r="A28" s="6" t="s">
        <v>23</v>
      </c>
      <c r="B28" s="12">
        <v>100</v>
      </c>
      <c r="C28" s="13">
        <v>100</v>
      </c>
      <c r="D28" s="13">
        <f>B28*C28</f>
        <v>10000</v>
      </c>
    </row>
    <row r="29" spans="1:6" x14ac:dyDescent="0.25">
      <c r="A29" s="1" t="s">
        <v>30</v>
      </c>
      <c r="D29" s="2">
        <f>SUM(D19:D22,D24,D25,D26,D27,D28)</f>
        <v>985200</v>
      </c>
    </row>
    <row r="30" spans="1:6" x14ac:dyDescent="0.25">
      <c r="A30" s="1"/>
    </row>
    <row r="31" spans="1:6" x14ac:dyDescent="0.25">
      <c r="A31" s="1"/>
    </row>
    <row r="32" spans="1:6" x14ac:dyDescent="0.25">
      <c r="C32" s="1">
        <f>D29+D17+D7</f>
        <v>2477400</v>
      </c>
      <c r="D32" s="2" t="s">
        <v>7</v>
      </c>
    </row>
    <row r="34" spans="1:4" x14ac:dyDescent="0.25">
      <c r="A34" s="2" t="s">
        <v>8</v>
      </c>
      <c r="C34" s="1">
        <v>450000</v>
      </c>
      <c r="D34" s="2" t="s">
        <v>9</v>
      </c>
    </row>
    <row r="36" spans="1:4" ht="47.25" x14ac:dyDescent="0.25">
      <c r="A36" s="2" t="s">
        <v>10</v>
      </c>
      <c r="C36" s="1">
        <f>C34+C32</f>
        <v>2927400</v>
      </c>
      <c r="D36" s="3" t="s">
        <v>11</v>
      </c>
    </row>
  </sheetData>
  <mergeCells count="2">
    <mergeCell ref="A1:D1"/>
    <mergeCell ref="A22:A2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2021-09-09T04:54:17Z</dcterms:modified>
</cp:coreProperties>
</file>