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612" windowHeight="92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6" i="1"/>
  <c r="G27" i="1"/>
  <c r="G28" i="1"/>
  <c r="G29" i="1"/>
  <c r="G30" i="1"/>
  <c r="G31" i="1"/>
  <c r="G32" i="1"/>
  <c r="G33" i="1"/>
  <c r="G34" i="1"/>
  <c r="G35" i="1"/>
  <c r="G26" i="1"/>
  <c r="G20" i="1"/>
  <c r="G21" i="1"/>
  <c r="G22" i="1"/>
  <c r="G23" i="1"/>
  <c r="G24" i="1"/>
  <c r="G37" i="1" l="1"/>
  <c r="G25" i="1"/>
  <c r="G19" i="1"/>
  <c r="G55" i="1"/>
  <c r="G56" i="1" l="1"/>
</calcChain>
</file>

<file path=xl/sharedStrings.xml><?xml version="1.0" encoding="utf-8"?>
<sst xmlns="http://schemas.openxmlformats.org/spreadsheetml/2006/main" count="59" uniqueCount="43">
  <si>
    <t>АКТ №</t>
  </si>
  <si>
    <t>приймання виконаних будівельних робіт</t>
  </si>
  <si>
    <t>за  червень 2021 року</t>
  </si>
  <si>
    <t>Розділ І ( Роботи )</t>
  </si>
  <si>
    <t>№ п/п</t>
  </si>
  <si>
    <t>Назва</t>
  </si>
  <si>
    <t>Од. вим.</t>
  </si>
  <si>
    <t>Кiлькiсть</t>
  </si>
  <si>
    <t>Ціна</t>
  </si>
  <si>
    <t>Сума, грн.</t>
  </si>
  <si>
    <t>шт</t>
  </si>
  <si>
    <t>м2</t>
  </si>
  <si>
    <t>т</t>
  </si>
  <si>
    <t>мп</t>
  </si>
  <si>
    <t>РАЗОМ по розділу І, грн.</t>
  </si>
  <si>
    <t>Демонтажні роботи:</t>
  </si>
  <si>
    <t>Демонтаж дверей вхідних</t>
  </si>
  <si>
    <t>Розмивка стін та стелі</t>
  </si>
  <si>
    <t>Демонтаж світильників</t>
  </si>
  <si>
    <t>Демонтаж електропроводки старої</t>
  </si>
  <si>
    <t>Демонтаж перегородок цегляних</t>
  </si>
  <si>
    <t>компл</t>
  </si>
  <si>
    <t>Захист віконних проємів плівкою</t>
  </si>
  <si>
    <t>Підготовчі та оздоблювальні  роботи:</t>
  </si>
  <si>
    <t>Влаштування ц/п армованої стяжки марки М150 Т=80мм</t>
  </si>
  <si>
    <t>Малярні роботи по стінам (грунтування,шпаклювання,шліфування,малювання)</t>
  </si>
  <si>
    <t>Заробка штраб вибоїн, електропроводки, установчих та розподільчих кокробок</t>
  </si>
  <si>
    <t>Заробка,влаштування відкосів дверних</t>
  </si>
  <si>
    <t xml:space="preserve">Влаштування перегородок з г/к сцени </t>
  </si>
  <si>
    <t>Влаштування каркасу металевого сцени(робота+матеріал)</t>
  </si>
  <si>
    <t>Зашивка неучого каркасу дошкою Т=40мм(робота+матеріал)</t>
  </si>
  <si>
    <t>комплект</t>
  </si>
  <si>
    <t>Влаштування дверей вхідних(робота+матеріал)</t>
  </si>
  <si>
    <t>Непередбачувані витрати:</t>
  </si>
  <si>
    <t>Малярні роботи по стелі Н=3,60м(грунтування,шпаклювання,шліфування,малювання)</t>
  </si>
  <si>
    <t>Матеріали для оздоблення: (грунтовки,шпаклівки,клея,розчинники,фарби,витратні матеріали,декоративні елементи)</t>
  </si>
  <si>
    <t>Придбання крісел для холу</t>
  </si>
  <si>
    <t>Закупівля обладнання</t>
  </si>
  <si>
    <t>Придбання освітлювальних приладів</t>
  </si>
  <si>
    <t>Акустична системаJBL PartyBox 310 + Микрофон</t>
  </si>
  <si>
    <t>Електронне піаніно</t>
  </si>
  <si>
    <t>Повнодіапазонна акустична система, 12"+1", 2-полосна, 500+150 Вт, 50-20000 Гц, 131 дБ Max SPL, 17,8 кг</t>
  </si>
  <si>
    <t>Інтерактивна панель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</si>
</sst>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_ &quot;грн.&quot;;\-#,##0.00_₴"/>
    <numFmt numFmtId="166" formatCode="0.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Arial"/>
      <family val="2"/>
    </font>
    <font>
      <b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1"/>
      <color rgb="FFFF0000"/>
      <name val="Arial"/>
      <family val="2"/>
    </font>
    <font>
      <b/>
      <i/>
      <sz val="12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color theme="0"/>
      <name val="Calibri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/>
  </cellStyleXfs>
  <cellXfs count="144">
    <xf numFmtId="0" fontId="0" fillId="0" borderId="0" xfId="0"/>
    <xf numFmtId="0" fontId="2" fillId="0" borderId="0" xfId="1" applyProtection="1"/>
    <xf numFmtId="0" fontId="2" fillId="0" borderId="0" xfId="1" applyFill="1" applyAlignment="1" applyProtection="1">
      <alignment horizontal="center"/>
    </xf>
    <xf numFmtId="0" fontId="2" fillId="0" borderId="0" xfId="1" applyFill="1" applyProtection="1"/>
    <xf numFmtId="4" fontId="2" fillId="0" borderId="0" xfId="1" applyNumberFormat="1" applyFill="1" applyProtection="1"/>
    <xf numFmtId="0" fontId="0" fillId="0" borderId="0" xfId="0" applyFill="1"/>
    <xf numFmtId="0" fontId="3" fillId="0" borderId="0" xfId="1" applyFont="1" applyBorder="1" applyProtection="1"/>
    <xf numFmtId="0" fontId="4" fillId="0" borderId="0" xfId="1" applyFont="1" applyFill="1" applyProtection="1"/>
    <xf numFmtId="4" fontId="4" fillId="0" borderId="0" xfId="1" applyNumberFormat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0" fillId="0" borderId="0" xfId="0" applyFill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4" fontId="8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Border="1"/>
    <xf numFmtId="14" fontId="10" fillId="0" borderId="0" xfId="0" applyNumberFormat="1" applyFont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" applyFont="1" applyProtection="1"/>
    <xf numFmtId="4" fontId="15" fillId="0" borderId="0" xfId="0" applyNumberFormat="1" applyFont="1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16" fillId="0" borderId="0" xfId="1" applyFont="1" applyProtection="1"/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4" fontId="8" fillId="3" borderId="3" xfId="1" applyNumberFormat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4" fontId="8" fillId="3" borderId="6" xfId="1" applyNumberFormat="1" applyFont="1" applyFill="1" applyBorder="1" applyAlignment="1" applyProtection="1">
      <alignment horizontal="center" vertical="center"/>
    </xf>
    <xf numFmtId="9" fontId="15" fillId="0" borderId="0" xfId="0" applyNumberFormat="1" applyFont="1" applyBorder="1" applyAlignment="1">
      <alignment horizont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4" xfId="1" applyFont="1" applyFill="1" applyBorder="1" applyAlignment="1" applyProtection="1">
      <alignment horizontal="center" vertical="center"/>
    </xf>
    <xf numFmtId="4" fontId="8" fillId="2" borderId="7" xfId="1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7" fillId="0" borderId="0" xfId="0" applyFont="1" applyFill="1" applyBorder="1"/>
    <xf numFmtId="4" fontId="8" fillId="0" borderId="10" xfId="1" applyNumberFormat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center"/>
    </xf>
    <xf numFmtId="0" fontId="18" fillId="0" borderId="12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top" wrapText="1"/>
    </xf>
    <xf numFmtId="2" fontId="18" fillId="5" borderId="12" xfId="0" applyNumberFormat="1" applyFont="1" applyFill="1" applyBorder="1" applyAlignment="1">
      <alignment horizontal="right" vertical="top" wrapText="1"/>
    </xf>
    <xf numFmtId="2" fontId="19" fillId="0" borderId="12" xfId="0" applyNumberFormat="1" applyFont="1" applyFill="1" applyBorder="1" applyAlignment="1">
      <alignment vertical="top" wrapText="1"/>
    </xf>
    <xf numFmtId="4" fontId="8" fillId="0" borderId="13" xfId="1" applyNumberFormat="1" applyFont="1" applyFill="1" applyBorder="1" applyAlignment="1" applyProtection="1">
      <alignment vertical="center"/>
    </xf>
    <xf numFmtId="49" fontId="0" fillId="0" borderId="0" xfId="0" applyNumberFormat="1" applyFill="1"/>
    <xf numFmtId="4" fontId="18" fillId="0" borderId="0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14" xfId="1" applyFont="1" applyFill="1" applyBorder="1" applyAlignment="1" applyProtection="1">
      <alignment horizontal="center"/>
    </xf>
    <xf numFmtId="0" fontId="18" fillId="0" borderId="15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center" vertical="top" wrapText="1"/>
    </xf>
    <xf numFmtId="2" fontId="18" fillId="5" borderId="15" xfId="0" applyNumberFormat="1" applyFont="1" applyFill="1" applyBorder="1" applyAlignment="1">
      <alignment horizontal="right" vertical="top" wrapText="1"/>
    </xf>
    <xf numFmtId="2" fontId="19" fillId="0" borderId="15" xfId="0" applyNumberFormat="1" applyFont="1" applyFill="1" applyBorder="1" applyAlignment="1">
      <alignment vertical="top" wrapText="1"/>
    </xf>
    <xf numFmtId="4" fontId="8" fillId="0" borderId="16" xfId="1" applyNumberFormat="1" applyFont="1" applyFill="1" applyBorder="1" applyAlignment="1" applyProtection="1">
      <alignment vertical="center"/>
    </xf>
    <xf numFmtId="49" fontId="8" fillId="0" borderId="15" xfId="2" applyNumberFormat="1" applyFont="1" applyFill="1" applyBorder="1" applyAlignment="1">
      <alignment horizontal="center" vertical="center" wrapText="1"/>
    </xf>
    <xf numFmtId="2" fontId="8" fillId="0" borderId="15" xfId="2" applyNumberFormat="1" applyFont="1" applyFill="1" applyBorder="1" applyAlignment="1">
      <alignment horizontal="right" vertical="center" wrapText="1"/>
    </xf>
    <xf numFmtId="2" fontId="2" fillId="0" borderId="15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>
      <alignment horizontal="left"/>
    </xf>
    <xf numFmtId="4" fontId="2" fillId="0" borderId="15" xfId="1" applyNumberFormat="1" applyFont="1" applyFill="1" applyBorder="1" applyAlignment="1" applyProtection="1">
      <alignment horizontal="right" vertical="center"/>
    </xf>
    <xf numFmtId="0" fontId="20" fillId="0" borderId="15" xfId="0" applyFont="1" applyFill="1" applyBorder="1" applyAlignment="1">
      <alignment vertical="center" wrapText="1"/>
    </xf>
    <xf numFmtId="49" fontId="0" fillId="0" borderId="0" xfId="0" applyNumberFormat="1" applyFill="1" applyBorder="1"/>
    <xf numFmtId="0" fontId="0" fillId="0" borderId="0" xfId="0" applyNumberFormat="1" applyFill="1"/>
    <xf numFmtId="0" fontId="2" fillId="5" borderId="14" xfId="1" applyFont="1" applyFill="1" applyBorder="1" applyAlignment="1" applyProtection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4" fontId="0" fillId="0" borderId="0" xfId="0" applyNumberFormat="1" applyFill="1"/>
    <xf numFmtId="164" fontId="0" fillId="0" borderId="0" xfId="0" applyNumberFormat="1"/>
    <xf numFmtId="4" fontId="2" fillId="0" borderId="15" xfId="1" applyNumberFormat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/>
    <xf numFmtId="0" fontId="24" fillId="0" borderId="15" xfId="0" applyFont="1" applyFill="1" applyBorder="1" applyAlignment="1">
      <alignment vertical="center" wrapText="1"/>
    </xf>
    <xf numFmtId="49" fontId="23" fillId="0" borderId="15" xfId="2" applyNumberFormat="1" applyFont="1" applyFill="1" applyBorder="1" applyAlignment="1">
      <alignment horizontal="center" vertical="center" wrapText="1"/>
    </xf>
    <xf numFmtId="2" fontId="23" fillId="0" borderId="15" xfId="2" applyNumberFormat="1" applyFont="1" applyFill="1" applyBorder="1" applyAlignment="1">
      <alignment horizontal="right" vertical="center" wrapText="1"/>
    </xf>
    <xf numFmtId="4" fontId="25" fillId="0" borderId="15" xfId="1" applyNumberFormat="1" applyFont="1" applyFill="1" applyBorder="1" applyAlignment="1" applyProtection="1">
      <alignment horizontal="right" vertical="center"/>
    </xf>
    <xf numFmtId="4" fontId="23" fillId="0" borderId="16" xfId="1" applyNumberFormat="1" applyFont="1" applyFill="1" applyBorder="1" applyAlignment="1" applyProtection="1">
      <alignment vertical="center"/>
    </xf>
    <xf numFmtId="0" fontId="26" fillId="0" borderId="15" xfId="0" applyFont="1" applyFill="1" applyBorder="1" applyAlignment="1">
      <alignment horizontal="center" vertical="top" wrapText="1"/>
    </xf>
    <xf numFmtId="0" fontId="22" fillId="0" borderId="0" xfId="0" applyFont="1" applyFill="1"/>
    <xf numFmtId="0" fontId="2" fillId="0" borderId="20" xfId="1" applyFont="1" applyFill="1" applyBorder="1" applyAlignment="1" applyProtection="1">
      <alignment horizontal="center"/>
    </xf>
    <xf numFmtId="0" fontId="20" fillId="0" borderId="21" xfId="0" applyFont="1" applyFill="1" applyBorder="1" applyAlignment="1">
      <alignment vertical="center" wrapText="1"/>
    </xf>
    <xf numFmtId="49" fontId="8" fillId="0" borderId="21" xfId="2" applyNumberFormat="1" applyFont="1" applyFill="1" applyBorder="1" applyAlignment="1">
      <alignment horizontal="center" vertical="center" wrapText="1"/>
    </xf>
    <xf numFmtId="2" fontId="8" fillId="0" borderId="21" xfId="2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 applyProtection="1">
      <alignment horizontal="center" vertical="center"/>
    </xf>
    <xf numFmtId="4" fontId="8" fillId="0" borderId="22" xfId="1" applyNumberFormat="1" applyFont="1" applyFill="1" applyBorder="1" applyAlignment="1" applyProtection="1">
      <alignment vertical="center"/>
    </xf>
    <xf numFmtId="49" fontId="1" fillId="0" borderId="0" xfId="0" applyNumberFormat="1" applyFont="1" applyFill="1"/>
    <xf numFmtId="2" fontId="27" fillId="0" borderId="0" xfId="0" applyNumberFormat="1" applyFont="1" applyFill="1" applyBorder="1"/>
    <xf numFmtId="0" fontId="29" fillId="0" borderId="0" xfId="1" applyFont="1" applyFill="1" applyProtection="1"/>
    <xf numFmtId="0" fontId="30" fillId="0" borderId="0" xfId="1" applyFont="1" applyFill="1" applyAlignment="1" applyProtection="1">
      <alignment horizontal="right"/>
    </xf>
    <xf numFmtId="0" fontId="5" fillId="0" borderId="0" xfId="1" applyFont="1" applyFill="1" applyBorder="1" applyAlignment="1" applyProtection="1">
      <alignment horizontal="right"/>
    </xf>
    <xf numFmtId="0" fontId="31" fillId="0" borderId="0" xfId="1" applyFont="1" applyFill="1" applyBorder="1" applyProtection="1"/>
    <xf numFmtId="0" fontId="31" fillId="0" borderId="0" xfId="1" applyFont="1" applyFill="1" applyProtection="1"/>
    <xf numFmtId="165" fontId="5" fillId="0" borderId="0" xfId="1" applyNumberFormat="1" applyFont="1" applyFill="1" applyBorder="1" applyProtection="1"/>
    <xf numFmtId="0" fontId="30" fillId="0" borderId="0" xfId="1" applyFont="1" applyFill="1" applyProtection="1"/>
    <xf numFmtId="0" fontId="5" fillId="0" borderId="0" xfId="1" applyFont="1" applyFill="1" applyAlignment="1" applyProtection="1">
      <alignment horizontal="right"/>
    </xf>
    <xf numFmtId="166" fontId="31" fillId="0" borderId="0" xfId="1" applyNumberFormat="1" applyFont="1" applyFill="1" applyProtection="1"/>
    <xf numFmtId="0" fontId="7" fillId="5" borderId="0" xfId="0" applyFont="1" applyFill="1" applyAlignment="1" applyProtection="1">
      <alignment wrapText="1"/>
      <protection locked="0"/>
    </xf>
    <xf numFmtId="49" fontId="8" fillId="0" borderId="12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right" vertical="center" wrapText="1"/>
    </xf>
    <xf numFmtId="2" fontId="2" fillId="0" borderId="12" xfId="1" applyNumberFormat="1" applyFont="1" applyFill="1" applyBorder="1" applyAlignment="1" applyProtection="1">
      <alignment horizontal="right"/>
      <protection locked="0"/>
    </xf>
    <xf numFmtId="0" fontId="2" fillId="0" borderId="30" xfId="1" applyFont="1" applyFill="1" applyBorder="1" applyAlignment="1" applyProtection="1">
      <alignment horizontal="center"/>
    </xf>
    <xf numFmtId="0" fontId="2" fillId="0" borderId="32" xfId="1" applyFont="1" applyFill="1" applyBorder="1" applyAlignment="1" applyProtection="1">
      <alignment horizontal="center"/>
    </xf>
    <xf numFmtId="4" fontId="8" fillId="6" borderId="26" xfId="1" applyNumberFormat="1" applyFont="1" applyFill="1" applyBorder="1" applyAlignment="1" applyProtection="1">
      <alignment vertical="center"/>
    </xf>
    <xf numFmtId="4" fontId="8" fillId="6" borderId="35" xfId="1" applyNumberFormat="1" applyFont="1" applyFill="1" applyBorder="1" applyAlignment="1" applyProtection="1">
      <alignment vertical="center"/>
    </xf>
    <xf numFmtId="0" fontId="2" fillId="5" borderId="36" xfId="1" applyFont="1" applyFill="1" applyBorder="1" applyAlignment="1" applyProtection="1">
      <alignment horizontal="center"/>
    </xf>
    <xf numFmtId="0" fontId="20" fillId="0" borderId="28" xfId="0" applyFont="1" applyFill="1" applyBorder="1" applyAlignment="1">
      <alignment vertical="center" wrapText="1"/>
    </xf>
    <xf numFmtId="49" fontId="8" fillId="0" borderId="28" xfId="2" applyNumberFormat="1" applyFont="1" applyFill="1" applyBorder="1" applyAlignment="1">
      <alignment horizontal="center" vertical="center" wrapText="1"/>
    </xf>
    <xf numFmtId="2" fontId="8" fillId="0" borderId="28" xfId="2" applyNumberFormat="1" applyFont="1" applyFill="1" applyBorder="1" applyAlignment="1">
      <alignment horizontal="right" vertical="center" wrapText="1"/>
    </xf>
    <xf numFmtId="4" fontId="2" fillId="0" borderId="28" xfId="1" applyNumberFormat="1" applyFont="1" applyFill="1" applyBorder="1" applyAlignment="1" applyProtection="1">
      <alignment horizontal="right" vertical="center"/>
    </xf>
    <xf numFmtId="4" fontId="8" fillId="0" borderId="37" xfId="1" applyNumberFormat="1" applyFont="1" applyFill="1" applyBorder="1" applyAlignment="1" applyProtection="1">
      <alignment vertical="center"/>
    </xf>
    <xf numFmtId="0" fontId="2" fillId="5" borderId="11" xfId="1" applyFont="1" applyFill="1" applyBorder="1" applyAlignment="1" applyProtection="1">
      <alignment horizontal="center"/>
    </xf>
    <xf numFmtId="0" fontId="20" fillId="0" borderId="12" xfId="0" applyFont="1" applyFill="1" applyBorder="1" applyAlignment="1">
      <alignment vertical="center" wrapText="1"/>
    </xf>
    <xf numFmtId="4" fontId="2" fillId="0" borderId="12" xfId="1" applyNumberFormat="1" applyFont="1" applyFill="1" applyBorder="1" applyAlignment="1" applyProtection="1">
      <alignment horizontal="right" vertical="center"/>
    </xf>
    <xf numFmtId="0" fontId="2" fillId="5" borderId="29" xfId="1" applyFont="1" applyFill="1" applyBorder="1" applyAlignment="1" applyProtection="1">
      <alignment horizontal="center"/>
    </xf>
    <xf numFmtId="0" fontId="2" fillId="5" borderId="8" xfId="1" applyFont="1" applyFill="1" applyBorder="1" applyAlignment="1" applyProtection="1">
      <alignment horizontal="center"/>
    </xf>
    <xf numFmtId="0" fontId="20" fillId="0" borderId="9" xfId="0" applyFont="1" applyFill="1" applyBorder="1" applyAlignment="1">
      <alignment vertical="center" wrapText="1"/>
    </xf>
    <xf numFmtId="0" fontId="2" fillId="5" borderId="30" xfId="1" applyFont="1" applyFill="1" applyBorder="1" applyAlignment="1" applyProtection="1">
      <alignment horizontal="center"/>
    </xf>
    <xf numFmtId="4" fontId="8" fillId="6" borderId="27" xfId="1" applyNumberFormat="1" applyFont="1" applyFill="1" applyBorder="1" applyAlignment="1" applyProtection="1">
      <alignment vertical="center"/>
    </xf>
    <xf numFmtId="49" fontId="8" fillId="0" borderId="9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right" vertical="center" wrapText="1"/>
    </xf>
    <xf numFmtId="4" fontId="2" fillId="0" borderId="9" xfId="1" applyNumberFormat="1" applyFont="1" applyFill="1" applyBorder="1" applyAlignment="1" applyProtection="1">
      <alignment horizontal="right" vertical="center"/>
    </xf>
    <xf numFmtId="4" fontId="32" fillId="0" borderId="26" xfId="1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/>
    <xf numFmtId="0" fontId="5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 vertical="center"/>
      <protection locked="0"/>
    </xf>
    <xf numFmtId="0" fontId="23" fillId="0" borderId="17" xfId="1" applyFont="1" applyFill="1" applyBorder="1" applyAlignment="1" applyProtection="1">
      <alignment horizontal="center"/>
    </xf>
    <xf numFmtId="0" fontId="23" fillId="0" borderId="18" xfId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28" fillId="0" borderId="31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33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 wrapText="1"/>
    </xf>
    <xf numFmtId="0" fontId="28" fillId="0" borderId="34" xfId="0" applyFont="1" applyFill="1" applyBorder="1" applyAlignment="1">
      <alignment horizontal="center" vertical="top" wrapText="1"/>
    </xf>
    <xf numFmtId="0" fontId="28" fillId="0" borderId="25" xfId="0" applyFont="1" applyFill="1" applyBorder="1" applyAlignment="1">
      <alignment horizontal="center" vertical="top" wrapText="1"/>
    </xf>
    <xf numFmtId="0" fontId="14" fillId="0" borderId="1" xfId="1" applyFont="1" applyFill="1" applyBorder="1" applyAlignment="1" applyProtection="1">
      <alignment horizontal="left" vertical="center"/>
    </xf>
    <xf numFmtId="49" fontId="34" fillId="0" borderId="28" xfId="2" applyNumberFormat="1" applyFont="1" applyFill="1" applyBorder="1" applyAlignment="1">
      <alignment horizontal="center" vertical="center" wrapText="1"/>
    </xf>
    <xf numFmtId="2" fontId="34" fillId="0" borderId="28" xfId="2" applyNumberFormat="1" applyFont="1" applyFill="1" applyBorder="1" applyAlignment="1">
      <alignment horizontal="right" vertical="center" wrapText="1"/>
    </xf>
    <xf numFmtId="4" fontId="34" fillId="0" borderId="37" xfId="1" applyNumberFormat="1" applyFont="1" applyFill="1" applyBorder="1" applyAlignment="1" applyProtection="1">
      <alignment vertical="center"/>
    </xf>
    <xf numFmtId="0" fontId="35" fillId="0" borderId="15" xfId="0" applyFont="1" applyFill="1" applyBorder="1" applyAlignment="1">
      <alignment horizontal="left" vertical="top" wrapText="1"/>
    </xf>
    <xf numFmtId="4" fontId="1" fillId="0" borderId="15" xfId="0" applyNumberFormat="1" applyFont="1" applyBorder="1" applyAlignment="1">
      <alignment horizontal="right" vertical="top"/>
    </xf>
    <xf numFmtId="0" fontId="36" fillId="0" borderId="0" xfId="0" applyFont="1" applyAlignment="1">
      <alignment vertical="center" wrapText="1"/>
    </xf>
  </cellXfs>
  <cellStyles count="5">
    <cellStyle name="Відсотковий 2" xfId="3"/>
    <cellStyle name="Звичайний" xfId="0" builtinId="0"/>
    <cellStyle name="Звичайний 2" xfId="1"/>
    <cellStyle name="Обычный 2" xfId="2"/>
    <cellStyle name="Обычный 2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152400</xdr:rowOff>
    </xdr:from>
    <xdr:to>
      <xdr:col>2</xdr:col>
      <xdr:colOff>409575</xdr:colOff>
      <xdr:row>11</xdr:row>
      <xdr:rowOff>65385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1264920"/>
          <a:ext cx="902970" cy="81214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18" workbookViewId="0">
      <selection activeCell="P37" sqref="P36:P37"/>
    </sheetView>
  </sheetViews>
  <sheetFormatPr defaultRowHeight="14.4" x14ac:dyDescent="0.3"/>
  <cols>
    <col min="1" max="1" width="2.109375" style="1" customWidth="1"/>
    <col min="2" max="2" width="6.88671875" style="2" customWidth="1"/>
    <col min="3" max="3" width="60.77734375" style="3" customWidth="1"/>
    <col min="4" max="4" width="9.5546875" style="3" customWidth="1"/>
    <col min="5" max="5" width="11.88671875" style="3" customWidth="1"/>
    <col min="6" max="6" width="13.6640625" style="3" customWidth="1"/>
    <col min="7" max="7" width="22.88671875" style="4" customWidth="1"/>
    <col min="8" max="8" width="17.88671875" style="5" customWidth="1"/>
    <col min="9" max="9" width="12.109375" style="5" customWidth="1"/>
    <col min="10" max="10" width="16.6640625" style="5" customWidth="1"/>
    <col min="11" max="11" width="10.88671875" customWidth="1"/>
    <col min="12" max="12" width="10.6640625" customWidth="1"/>
    <col min="13" max="13" width="10.88671875" customWidth="1"/>
    <col min="14" max="14" width="12.5546875" bestFit="1" customWidth="1"/>
    <col min="15" max="15" width="11.33203125" customWidth="1"/>
    <col min="16" max="16" width="14.33203125" customWidth="1"/>
    <col min="257" max="257" width="3.6640625" customWidth="1"/>
    <col min="258" max="258" width="6.88671875" customWidth="1"/>
    <col min="259" max="259" width="51.6640625" customWidth="1"/>
    <col min="260" max="260" width="9.5546875" customWidth="1"/>
    <col min="261" max="261" width="11.88671875" customWidth="1"/>
    <col min="262" max="262" width="16.88671875" customWidth="1"/>
    <col min="263" max="263" width="19" customWidth="1"/>
    <col min="264" max="264" width="15.5546875" customWidth="1"/>
    <col min="265" max="265" width="7.6640625" customWidth="1"/>
    <col min="266" max="266" width="10.33203125" customWidth="1"/>
    <col min="267" max="267" width="10.88671875" customWidth="1"/>
    <col min="513" max="513" width="3.6640625" customWidth="1"/>
    <col min="514" max="514" width="6.88671875" customWidth="1"/>
    <col min="515" max="515" width="51.6640625" customWidth="1"/>
    <col min="516" max="516" width="9.5546875" customWidth="1"/>
    <col min="517" max="517" width="11.88671875" customWidth="1"/>
    <col min="518" max="518" width="16.88671875" customWidth="1"/>
    <col min="519" max="519" width="19" customWidth="1"/>
    <col min="520" max="520" width="15.5546875" customWidth="1"/>
    <col min="521" max="521" width="7.6640625" customWidth="1"/>
    <col min="522" max="522" width="10.33203125" customWidth="1"/>
    <col min="523" max="523" width="10.88671875" customWidth="1"/>
    <col min="769" max="769" width="3.6640625" customWidth="1"/>
    <col min="770" max="770" width="6.88671875" customWidth="1"/>
    <col min="771" max="771" width="51.6640625" customWidth="1"/>
    <col min="772" max="772" width="9.5546875" customWidth="1"/>
    <col min="773" max="773" width="11.88671875" customWidth="1"/>
    <col min="774" max="774" width="16.88671875" customWidth="1"/>
    <col min="775" max="775" width="19" customWidth="1"/>
    <col min="776" max="776" width="15.5546875" customWidth="1"/>
    <col min="777" max="777" width="7.6640625" customWidth="1"/>
    <col min="778" max="778" width="10.33203125" customWidth="1"/>
    <col min="779" max="779" width="10.88671875" customWidth="1"/>
    <col min="1025" max="1025" width="3.6640625" customWidth="1"/>
    <col min="1026" max="1026" width="6.88671875" customWidth="1"/>
    <col min="1027" max="1027" width="51.6640625" customWidth="1"/>
    <col min="1028" max="1028" width="9.5546875" customWidth="1"/>
    <col min="1029" max="1029" width="11.88671875" customWidth="1"/>
    <col min="1030" max="1030" width="16.88671875" customWidth="1"/>
    <col min="1031" max="1031" width="19" customWidth="1"/>
    <col min="1032" max="1032" width="15.5546875" customWidth="1"/>
    <col min="1033" max="1033" width="7.6640625" customWidth="1"/>
    <col min="1034" max="1034" width="10.33203125" customWidth="1"/>
    <col min="1035" max="1035" width="10.88671875" customWidth="1"/>
    <col min="1281" max="1281" width="3.6640625" customWidth="1"/>
    <col min="1282" max="1282" width="6.88671875" customWidth="1"/>
    <col min="1283" max="1283" width="51.6640625" customWidth="1"/>
    <col min="1284" max="1284" width="9.5546875" customWidth="1"/>
    <col min="1285" max="1285" width="11.88671875" customWidth="1"/>
    <col min="1286" max="1286" width="16.88671875" customWidth="1"/>
    <col min="1287" max="1287" width="19" customWidth="1"/>
    <col min="1288" max="1288" width="15.5546875" customWidth="1"/>
    <col min="1289" max="1289" width="7.6640625" customWidth="1"/>
    <col min="1290" max="1290" width="10.33203125" customWidth="1"/>
    <col min="1291" max="1291" width="10.88671875" customWidth="1"/>
    <col min="1537" max="1537" width="3.6640625" customWidth="1"/>
    <col min="1538" max="1538" width="6.88671875" customWidth="1"/>
    <col min="1539" max="1539" width="51.6640625" customWidth="1"/>
    <col min="1540" max="1540" width="9.5546875" customWidth="1"/>
    <col min="1541" max="1541" width="11.88671875" customWidth="1"/>
    <col min="1542" max="1542" width="16.88671875" customWidth="1"/>
    <col min="1543" max="1543" width="19" customWidth="1"/>
    <col min="1544" max="1544" width="15.5546875" customWidth="1"/>
    <col min="1545" max="1545" width="7.6640625" customWidth="1"/>
    <col min="1546" max="1546" width="10.33203125" customWidth="1"/>
    <col min="1547" max="1547" width="10.88671875" customWidth="1"/>
    <col min="1793" max="1793" width="3.6640625" customWidth="1"/>
    <col min="1794" max="1794" width="6.88671875" customWidth="1"/>
    <col min="1795" max="1795" width="51.6640625" customWidth="1"/>
    <col min="1796" max="1796" width="9.5546875" customWidth="1"/>
    <col min="1797" max="1797" width="11.88671875" customWidth="1"/>
    <col min="1798" max="1798" width="16.88671875" customWidth="1"/>
    <col min="1799" max="1799" width="19" customWidth="1"/>
    <col min="1800" max="1800" width="15.5546875" customWidth="1"/>
    <col min="1801" max="1801" width="7.6640625" customWidth="1"/>
    <col min="1802" max="1802" width="10.33203125" customWidth="1"/>
    <col min="1803" max="1803" width="10.88671875" customWidth="1"/>
    <col min="2049" max="2049" width="3.6640625" customWidth="1"/>
    <col min="2050" max="2050" width="6.88671875" customWidth="1"/>
    <col min="2051" max="2051" width="51.6640625" customWidth="1"/>
    <col min="2052" max="2052" width="9.5546875" customWidth="1"/>
    <col min="2053" max="2053" width="11.88671875" customWidth="1"/>
    <col min="2054" max="2054" width="16.88671875" customWidth="1"/>
    <col min="2055" max="2055" width="19" customWidth="1"/>
    <col min="2056" max="2056" width="15.5546875" customWidth="1"/>
    <col min="2057" max="2057" width="7.6640625" customWidth="1"/>
    <col min="2058" max="2058" width="10.33203125" customWidth="1"/>
    <col min="2059" max="2059" width="10.88671875" customWidth="1"/>
    <col min="2305" max="2305" width="3.6640625" customWidth="1"/>
    <col min="2306" max="2306" width="6.88671875" customWidth="1"/>
    <col min="2307" max="2307" width="51.6640625" customWidth="1"/>
    <col min="2308" max="2308" width="9.5546875" customWidth="1"/>
    <col min="2309" max="2309" width="11.88671875" customWidth="1"/>
    <col min="2310" max="2310" width="16.88671875" customWidth="1"/>
    <col min="2311" max="2311" width="19" customWidth="1"/>
    <col min="2312" max="2312" width="15.5546875" customWidth="1"/>
    <col min="2313" max="2313" width="7.6640625" customWidth="1"/>
    <col min="2314" max="2314" width="10.33203125" customWidth="1"/>
    <col min="2315" max="2315" width="10.88671875" customWidth="1"/>
    <col min="2561" max="2561" width="3.6640625" customWidth="1"/>
    <col min="2562" max="2562" width="6.88671875" customWidth="1"/>
    <col min="2563" max="2563" width="51.6640625" customWidth="1"/>
    <col min="2564" max="2564" width="9.5546875" customWidth="1"/>
    <col min="2565" max="2565" width="11.88671875" customWidth="1"/>
    <col min="2566" max="2566" width="16.88671875" customWidth="1"/>
    <col min="2567" max="2567" width="19" customWidth="1"/>
    <col min="2568" max="2568" width="15.5546875" customWidth="1"/>
    <col min="2569" max="2569" width="7.6640625" customWidth="1"/>
    <col min="2570" max="2570" width="10.33203125" customWidth="1"/>
    <col min="2571" max="2571" width="10.88671875" customWidth="1"/>
    <col min="2817" max="2817" width="3.6640625" customWidth="1"/>
    <col min="2818" max="2818" width="6.88671875" customWidth="1"/>
    <col min="2819" max="2819" width="51.6640625" customWidth="1"/>
    <col min="2820" max="2820" width="9.5546875" customWidth="1"/>
    <col min="2821" max="2821" width="11.88671875" customWidth="1"/>
    <col min="2822" max="2822" width="16.88671875" customWidth="1"/>
    <col min="2823" max="2823" width="19" customWidth="1"/>
    <col min="2824" max="2824" width="15.5546875" customWidth="1"/>
    <col min="2825" max="2825" width="7.6640625" customWidth="1"/>
    <col min="2826" max="2826" width="10.33203125" customWidth="1"/>
    <col min="2827" max="2827" width="10.88671875" customWidth="1"/>
    <col min="3073" max="3073" width="3.6640625" customWidth="1"/>
    <col min="3074" max="3074" width="6.88671875" customWidth="1"/>
    <col min="3075" max="3075" width="51.6640625" customWidth="1"/>
    <col min="3076" max="3076" width="9.5546875" customWidth="1"/>
    <col min="3077" max="3077" width="11.88671875" customWidth="1"/>
    <col min="3078" max="3078" width="16.88671875" customWidth="1"/>
    <col min="3079" max="3079" width="19" customWidth="1"/>
    <col min="3080" max="3080" width="15.5546875" customWidth="1"/>
    <col min="3081" max="3081" width="7.6640625" customWidth="1"/>
    <col min="3082" max="3082" width="10.33203125" customWidth="1"/>
    <col min="3083" max="3083" width="10.88671875" customWidth="1"/>
    <col min="3329" max="3329" width="3.6640625" customWidth="1"/>
    <col min="3330" max="3330" width="6.88671875" customWidth="1"/>
    <col min="3331" max="3331" width="51.6640625" customWidth="1"/>
    <col min="3332" max="3332" width="9.5546875" customWidth="1"/>
    <col min="3333" max="3333" width="11.88671875" customWidth="1"/>
    <col min="3334" max="3334" width="16.88671875" customWidth="1"/>
    <col min="3335" max="3335" width="19" customWidth="1"/>
    <col min="3336" max="3336" width="15.5546875" customWidth="1"/>
    <col min="3337" max="3337" width="7.6640625" customWidth="1"/>
    <col min="3338" max="3338" width="10.33203125" customWidth="1"/>
    <col min="3339" max="3339" width="10.88671875" customWidth="1"/>
    <col min="3585" max="3585" width="3.6640625" customWidth="1"/>
    <col min="3586" max="3586" width="6.88671875" customWidth="1"/>
    <col min="3587" max="3587" width="51.6640625" customWidth="1"/>
    <col min="3588" max="3588" width="9.5546875" customWidth="1"/>
    <col min="3589" max="3589" width="11.88671875" customWidth="1"/>
    <col min="3590" max="3590" width="16.88671875" customWidth="1"/>
    <col min="3591" max="3591" width="19" customWidth="1"/>
    <col min="3592" max="3592" width="15.5546875" customWidth="1"/>
    <col min="3593" max="3593" width="7.6640625" customWidth="1"/>
    <col min="3594" max="3594" width="10.33203125" customWidth="1"/>
    <col min="3595" max="3595" width="10.88671875" customWidth="1"/>
    <col min="3841" max="3841" width="3.6640625" customWidth="1"/>
    <col min="3842" max="3842" width="6.88671875" customWidth="1"/>
    <col min="3843" max="3843" width="51.6640625" customWidth="1"/>
    <col min="3844" max="3844" width="9.5546875" customWidth="1"/>
    <col min="3845" max="3845" width="11.88671875" customWidth="1"/>
    <col min="3846" max="3846" width="16.88671875" customWidth="1"/>
    <col min="3847" max="3847" width="19" customWidth="1"/>
    <col min="3848" max="3848" width="15.5546875" customWidth="1"/>
    <col min="3849" max="3849" width="7.6640625" customWidth="1"/>
    <col min="3850" max="3850" width="10.33203125" customWidth="1"/>
    <col min="3851" max="3851" width="10.88671875" customWidth="1"/>
    <col min="4097" max="4097" width="3.6640625" customWidth="1"/>
    <col min="4098" max="4098" width="6.88671875" customWidth="1"/>
    <col min="4099" max="4099" width="51.6640625" customWidth="1"/>
    <col min="4100" max="4100" width="9.5546875" customWidth="1"/>
    <col min="4101" max="4101" width="11.88671875" customWidth="1"/>
    <col min="4102" max="4102" width="16.88671875" customWidth="1"/>
    <col min="4103" max="4103" width="19" customWidth="1"/>
    <col min="4104" max="4104" width="15.5546875" customWidth="1"/>
    <col min="4105" max="4105" width="7.6640625" customWidth="1"/>
    <col min="4106" max="4106" width="10.33203125" customWidth="1"/>
    <col min="4107" max="4107" width="10.88671875" customWidth="1"/>
    <col min="4353" max="4353" width="3.6640625" customWidth="1"/>
    <col min="4354" max="4354" width="6.88671875" customWidth="1"/>
    <col min="4355" max="4355" width="51.6640625" customWidth="1"/>
    <col min="4356" max="4356" width="9.5546875" customWidth="1"/>
    <col min="4357" max="4357" width="11.88671875" customWidth="1"/>
    <col min="4358" max="4358" width="16.88671875" customWidth="1"/>
    <col min="4359" max="4359" width="19" customWidth="1"/>
    <col min="4360" max="4360" width="15.5546875" customWidth="1"/>
    <col min="4361" max="4361" width="7.6640625" customWidth="1"/>
    <col min="4362" max="4362" width="10.33203125" customWidth="1"/>
    <col min="4363" max="4363" width="10.88671875" customWidth="1"/>
    <col min="4609" max="4609" width="3.6640625" customWidth="1"/>
    <col min="4610" max="4610" width="6.88671875" customWidth="1"/>
    <col min="4611" max="4611" width="51.6640625" customWidth="1"/>
    <col min="4612" max="4612" width="9.5546875" customWidth="1"/>
    <col min="4613" max="4613" width="11.88671875" customWidth="1"/>
    <col min="4614" max="4614" width="16.88671875" customWidth="1"/>
    <col min="4615" max="4615" width="19" customWidth="1"/>
    <col min="4616" max="4616" width="15.5546875" customWidth="1"/>
    <col min="4617" max="4617" width="7.6640625" customWidth="1"/>
    <col min="4618" max="4618" width="10.33203125" customWidth="1"/>
    <col min="4619" max="4619" width="10.88671875" customWidth="1"/>
    <col min="4865" max="4865" width="3.6640625" customWidth="1"/>
    <col min="4866" max="4866" width="6.88671875" customWidth="1"/>
    <col min="4867" max="4867" width="51.6640625" customWidth="1"/>
    <col min="4868" max="4868" width="9.5546875" customWidth="1"/>
    <col min="4869" max="4869" width="11.88671875" customWidth="1"/>
    <col min="4870" max="4870" width="16.88671875" customWidth="1"/>
    <col min="4871" max="4871" width="19" customWidth="1"/>
    <col min="4872" max="4872" width="15.5546875" customWidth="1"/>
    <col min="4873" max="4873" width="7.6640625" customWidth="1"/>
    <col min="4874" max="4874" width="10.33203125" customWidth="1"/>
    <col min="4875" max="4875" width="10.88671875" customWidth="1"/>
    <col min="5121" max="5121" width="3.6640625" customWidth="1"/>
    <col min="5122" max="5122" width="6.88671875" customWidth="1"/>
    <col min="5123" max="5123" width="51.6640625" customWidth="1"/>
    <col min="5124" max="5124" width="9.5546875" customWidth="1"/>
    <col min="5125" max="5125" width="11.88671875" customWidth="1"/>
    <col min="5126" max="5126" width="16.88671875" customWidth="1"/>
    <col min="5127" max="5127" width="19" customWidth="1"/>
    <col min="5128" max="5128" width="15.5546875" customWidth="1"/>
    <col min="5129" max="5129" width="7.6640625" customWidth="1"/>
    <col min="5130" max="5130" width="10.33203125" customWidth="1"/>
    <col min="5131" max="5131" width="10.88671875" customWidth="1"/>
    <col min="5377" max="5377" width="3.6640625" customWidth="1"/>
    <col min="5378" max="5378" width="6.88671875" customWidth="1"/>
    <col min="5379" max="5379" width="51.6640625" customWidth="1"/>
    <col min="5380" max="5380" width="9.5546875" customWidth="1"/>
    <col min="5381" max="5381" width="11.88671875" customWidth="1"/>
    <col min="5382" max="5382" width="16.88671875" customWidth="1"/>
    <col min="5383" max="5383" width="19" customWidth="1"/>
    <col min="5384" max="5384" width="15.5546875" customWidth="1"/>
    <col min="5385" max="5385" width="7.6640625" customWidth="1"/>
    <col min="5386" max="5386" width="10.33203125" customWidth="1"/>
    <col min="5387" max="5387" width="10.88671875" customWidth="1"/>
    <col min="5633" max="5633" width="3.6640625" customWidth="1"/>
    <col min="5634" max="5634" width="6.88671875" customWidth="1"/>
    <col min="5635" max="5635" width="51.6640625" customWidth="1"/>
    <col min="5636" max="5636" width="9.5546875" customWidth="1"/>
    <col min="5637" max="5637" width="11.88671875" customWidth="1"/>
    <col min="5638" max="5638" width="16.88671875" customWidth="1"/>
    <col min="5639" max="5639" width="19" customWidth="1"/>
    <col min="5640" max="5640" width="15.5546875" customWidth="1"/>
    <col min="5641" max="5641" width="7.6640625" customWidth="1"/>
    <col min="5642" max="5642" width="10.33203125" customWidth="1"/>
    <col min="5643" max="5643" width="10.88671875" customWidth="1"/>
    <col min="5889" max="5889" width="3.6640625" customWidth="1"/>
    <col min="5890" max="5890" width="6.88671875" customWidth="1"/>
    <col min="5891" max="5891" width="51.6640625" customWidth="1"/>
    <col min="5892" max="5892" width="9.5546875" customWidth="1"/>
    <col min="5893" max="5893" width="11.88671875" customWidth="1"/>
    <col min="5894" max="5894" width="16.88671875" customWidth="1"/>
    <col min="5895" max="5895" width="19" customWidth="1"/>
    <col min="5896" max="5896" width="15.5546875" customWidth="1"/>
    <col min="5897" max="5897" width="7.6640625" customWidth="1"/>
    <col min="5898" max="5898" width="10.33203125" customWidth="1"/>
    <col min="5899" max="5899" width="10.88671875" customWidth="1"/>
    <col min="6145" max="6145" width="3.6640625" customWidth="1"/>
    <col min="6146" max="6146" width="6.88671875" customWidth="1"/>
    <col min="6147" max="6147" width="51.6640625" customWidth="1"/>
    <col min="6148" max="6148" width="9.5546875" customWidth="1"/>
    <col min="6149" max="6149" width="11.88671875" customWidth="1"/>
    <col min="6150" max="6150" width="16.88671875" customWidth="1"/>
    <col min="6151" max="6151" width="19" customWidth="1"/>
    <col min="6152" max="6152" width="15.5546875" customWidth="1"/>
    <col min="6153" max="6153" width="7.6640625" customWidth="1"/>
    <col min="6154" max="6154" width="10.33203125" customWidth="1"/>
    <col min="6155" max="6155" width="10.88671875" customWidth="1"/>
    <col min="6401" max="6401" width="3.6640625" customWidth="1"/>
    <col min="6402" max="6402" width="6.88671875" customWidth="1"/>
    <col min="6403" max="6403" width="51.6640625" customWidth="1"/>
    <col min="6404" max="6404" width="9.5546875" customWidth="1"/>
    <col min="6405" max="6405" width="11.88671875" customWidth="1"/>
    <col min="6406" max="6406" width="16.88671875" customWidth="1"/>
    <col min="6407" max="6407" width="19" customWidth="1"/>
    <col min="6408" max="6408" width="15.5546875" customWidth="1"/>
    <col min="6409" max="6409" width="7.6640625" customWidth="1"/>
    <col min="6410" max="6410" width="10.33203125" customWidth="1"/>
    <col min="6411" max="6411" width="10.88671875" customWidth="1"/>
    <col min="6657" max="6657" width="3.6640625" customWidth="1"/>
    <col min="6658" max="6658" width="6.88671875" customWidth="1"/>
    <col min="6659" max="6659" width="51.6640625" customWidth="1"/>
    <col min="6660" max="6660" width="9.5546875" customWidth="1"/>
    <col min="6661" max="6661" width="11.88671875" customWidth="1"/>
    <col min="6662" max="6662" width="16.88671875" customWidth="1"/>
    <col min="6663" max="6663" width="19" customWidth="1"/>
    <col min="6664" max="6664" width="15.5546875" customWidth="1"/>
    <col min="6665" max="6665" width="7.6640625" customWidth="1"/>
    <col min="6666" max="6666" width="10.33203125" customWidth="1"/>
    <col min="6667" max="6667" width="10.88671875" customWidth="1"/>
    <col min="6913" max="6913" width="3.6640625" customWidth="1"/>
    <col min="6914" max="6914" width="6.88671875" customWidth="1"/>
    <col min="6915" max="6915" width="51.6640625" customWidth="1"/>
    <col min="6916" max="6916" width="9.5546875" customWidth="1"/>
    <col min="6917" max="6917" width="11.88671875" customWidth="1"/>
    <col min="6918" max="6918" width="16.88671875" customWidth="1"/>
    <col min="6919" max="6919" width="19" customWidth="1"/>
    <col min="6920" max="6920" width="15.5546875" customWidth="1"/>
    <col min="6921" max="6921" width="7.6640625" customWidth="1"/>
    <col min="6922" max="6922" width="10.33203125" customWidth="1"/>
    <col min="6923" max="6923" width="10.88671875" customWidth="1"/>
    <col min="7169" max="7169" width="3.6640625" customWidth="1"/>
    <col min="7170" max="7170" width="6.88671875" customWidth="1"/>
    <col min="7171" max="7171" width="51.6640625" customWidth="1"/>
    <col min="7172" max="7172" width="9.5546875" customWidth="1"/>
    <col min="7173" max="7173" width="11.88671875" customWidth="1"/>
    <col min="7174" max="7174" width="16.88671875" customWidth="1"/>
    <col min="7175" max="7175" width="19" customWidth="1"/>
    <col min="7176" max="7176" width="15.5546875" customWidth="1"/>
    <col min="7177" max="7177" width="7.6640625" customWidth="1"/>
    <col min="7178" max="7178" width="10.33203125" customWidth="1"/>
    <col min="7179" max="7179" width="10.88671875" customWidth="1"/>
    <col min="7425" max="7425" width="3.6640625" customWidth="1"/>
    <col min="7426" max="7426" width="6.88671875" customWidth="1"/>
    <col min="7427" max="7427" width="51.6640625" customWidth="1"/>
    <col min="7428" max="7428" width="9.5546875" customWidth="1"/>
    <col min="7429" max="7429" width="11.88671875" customWidth="1"/>
    <col min="7430" max="7430" width="16.88671875" customWidth="1"/>
    <col min="7431" max="7431" width="19" customWidth="1"/>
    <col min="7432" max="7432" width="15.5546875" customWidth="1"/>
    <col min="7433" max="7433" width="7.6640625" customWidth="1"/>
    <col min="7434" max="7434" width="10.33203125" customWidth="1"/>
    <col min="7435" max="7435" width="10.88671875" customWidth="1"/>
    <col min="7681" max="7681" width="3.6640625" customWidth="1"/>
    <col min="7682" max="7682" width="6.88671875" customWidth="1"/>
    <col min="7683" max="7683" width="51.6640625" customWidth="1"/>
    <col min="7684" max="7684" width="9.5546875" customWidth="1"/>
    <col min="7685" max="7685" width="11.88671875" customWidth="1"/>
    <col min="7686" max="7686" width="16.88671875" customWidth="1"/>
    <col min="7687" max="7687" width="19" customWidth="1"/>
    <col min="7688" max="7688" width="15.5546875" customWidth="1"/>
    <col min="7689" max="7689" width="7.6640625" customWidth="1"/>
    <col min="7690" max="7690" width="10.33203125" customWidth="1"/>
    <col min="7691" max="7691" width="10.88671875" customWidth="1"/>
    <col min="7937" max="7937" width="3.6640625" customWidth="1"/>
    <col min="7938" max="7938" width="6.88671875" customWidth="1"/>
    <col min="7939" max="7939" width="51.6640625" customWidth="1"/>
    <col min="7940" max="7940" width="9.5546875" customWidth="1"/>
    <col min="7941" max="7941" width="11.88671875" customWidth="1"/>
    <col min="7942" max="7942" width="16.88671875" customWidth="1"/>
    <col min="7943" max="7943" width="19" customWidth="1"/>
    <col min="7944" max="7944" width="15.5546875" customWidth="1"/>
    <col min="7945" max="7945" width="7.6640625" customWidth="1"/>
    <col min="7946" max="7946" width="10.33203125" customWidth="1"/>
    <col min="7947" max="7947" width="10.88671875" customWidth="1"/>
    <col min="8193" max="8193" width="3.6640625" customWidth="1"/>
    <col min="8194" max="8194" width="6.88671875" customWidth="1"/>
    <col min="8195" max="8195" width="51.6640625" customWidth="1"/>
    <col min="8196" max="8196" width="9.5546875" customWidth="1"/>
    <col min="8197" max="8197" width="11.88671875" customWidth="1"/>
    <col min="8198" max="8198" width="16.88671875" customWidth="1"/>
    <col min="8199" max="8199" width="19" customWidth="1"/>
    <col min="8200" max="8200" width="15.5546875" customWidth="1"/>
    <col min="8201" max="8201" width="7.6640625" customWidth="1"/>
    <col min="8202" max="8202" width="10.33203125" customWidth="1"/>
    <col min="8203" max="8203" width="10.88671875" customWidth="1"/>
    <col min="8449" max="8449" width="3.6640625" customWidth="1"/>
    <col min="8450" max="8450" width="6.88671875" customWidth="1"/>
    <col min="8451" max="8451" width="51.6640625" customWidth="1"/>
    <col min="8452" max="8452" width="9.5546875" customWidth="1"/>
    <col min="8453" max="8453" width="11.88671875" customWidth="1"/>
    <col min="8454" max="8454" width="16.88671875" customWidth="1"/>
    <col min="8455" max="8455" width="19" customWidth="1"/>
    <col min="8456" max="8456" width="15.5546875" customWidth="1"/>
    <col min="8457" max="8457" width="7.6640625" customWidth="1"/>
    <col min="8458" max="8458" width="10.33203125" customWidth="1"/>
    <col min="8459" max="8459" width="10.88671875" customWidth="1"/>
    <col min="8705" max="8705" width="3.6640625" customWidth="1"/>
    <col min="8706" max="8706" width="6.88671875" customWidth="1"/>
    <col min="8707" max="8707" width="51.6640625" customWidth="1"/>
    <col min="8708" max="8708" width="9.5546875" customWidth="1"/>
    <col min="8709" max="8709" width="11.88671875" customWidth="1"/>
    <col min="8710" max="8710" width="16.88671875" customWidth="1"/>
    <col min="8711" max="8711" width="19" customWidth="1"/>
    <col min="8712" max="8712" width="15.5546875" customWidth="1"/>
    <col min="8713" max="8713" width="7.6640625" customWidth="1"/>
    <col min="8714" max="8714" width="10.33203125" customWidth="1"/>
    <col min="8715" max="8715" width="10.88671875" customWidth="1"/>
    <col min="8961" max="8961" width="3.6640625" customWidth="1"/>
    <col min="8962" max="8962" width="6.88671875" customWidth="1"/>
    <col min="8963" max="8963" width="51.6640625" customWidth="1"/>
    <col min="8964" max="8964" width="9.5546875" customWidth="1"/>
    <col min="8965" max="8965" width="11.88671875" customWidth="1"/>
    <col min="8966" max="8966" width="16.88671875" customWidth="1"/>
    <col min="8967" max="8967" width="19" customWidth="1"/>
    <col min="8968" max="8968" width="15.5546875" customWidth="1"/>
    <col min="8969" max="8969" width="7.6640625" customWidth="1"/>
    <col min="8970" max="8970" width="10.33203125" customWidth="1"/>
    <col min="8971" max="8971" width="10.88671875" customWidth="1"/>
    <col min="9217" max="9217" width="3.6640625" customWidth="1"/>
    <col min="9218" max="9218" width="6.88671875" customWidth="1"/>
    <col min="9219" max="9219" width="51.6640625" customWidth="1"/>
    <col min="9220" max="9220" width="9.5546875" customWidth="1"/>
    <col min="9221" max="9221" width="11.88671875" customWidth="1"/>
    <col min="9222" max="9222" width="16.88671875" customWidth="1"/>
    <col min="9223" max="9223" width="19" customWidth="1"/>
    <col min="9224" max="9224" width="15.5546875" customWidth="1"/>
    <col min="9225" max="9225" width="7.6640625" customWidth="1"/>
    <col min="9226" max="9226" width="10.33203125" customWidth="1"/>
    <col min="9227" max="9227" width="10.88671875" customWidth="1"/>
    <col min="9473" max="9473" width="3.6640625" customWidth="1"/>
    <col min="9474" max="9474" width="6.88671875" customWidth="1"/>
    <col min="9475" max="9475" width="51.6640625" customWidth="1"/>
    <col min="9476" max="9476" width="9.5546875" customWidth="1"/>
    <col min="9477" max="9477" width="11.88671875" customWidth="1"/>
    <col min="9478" max="9478" width="16.88671875" customWidth="1"/>
    <col min="9479" max="9479" width="19" customWidth="1"/>
    <col min="9480" max="9480" width="15.5546875" customWidth="1"/>
    <col min="9481" max="9481" width="7.6640625" customWidth="1"/>
    <col min="9482" max="9482" width="10.33203125" customWidth="1"/>
    <col min="9483" max="9483" width="10.88671875" customWidth="1"/>
    <col min="9729" max="9729" width="3.6640625" customWidth="1"/>
    <col min="9730" max="9730" width="6.88671875" customWidth="1"/>
    <col min="9731" max="9731" width="51.6640625" customWidth="1"/>
    <col min="9732" max="9732" width="9.5546875" customWidth="1"/>
    <col min="9733" max="9733" width="11.88671875" customWidth="1"/>
    <col min="9734" max="9734" width="16.88671875" customWidth="1"/>
    <col min="9735" max="9735" width="19" customWidth="1"/>
    <col min="9736" max="9736" width="15.5546875" customWidth="1"/>
    <col min="9737" max="9737" width="7.6640625" customWidth="1"/>
    <col min="9738" max="9738" width="10.33203125" customWidth="1"/>
    <col min="9739" max="9739" width="10.88671875" customWidth="1"/>
    <col min="9985" max="9985" width="3.6640625" customWidth="1"/>
    <col min="9986" max="9986" width="6.88671875" customWidth="1"/>
    <col min="9987" max="9987" width="51.6640625" customWidth="1"/>
    <col min="9988" max="9988" width="9.5546875" customWidth="1"/>
    <col min="9989" max="9989" width="11.88671875" customWidth="1"/>
    <col min="9990" max="9990" width="16.88671875" customWidth="1"/>
    <col min="9991" max="9991" width="19" customWidth="1"/>
    <col min="9992" max="9992" width="15.5546875" customWidth="1"/>
    <col min="9993" max="9993" width="7.6640625" customWidth="1"/>
    <col min="9994" max="9994" width="10.33203125" customWidth="1"/>
    <col min="9995" max="9995" width="10.88671875" customWidth="1"/>
    <col min="10241" max="10241" width="3.6640625" customWidth="1"/>
    <col min="10242" max="10242" width="6.88671875" customWidth="1"/>
    <col min="10243" max="10243" width="51.6640625" customWidth="1"/>
    <col min="10244" max="10244" width="9.5546875" customWidth="1"/>
    <col min="10245" max="10245" width="11.88671875" customWidth="1"/>
    <col min="10246" max="10246" width="16.88671875" customWidth="1"/>
    <col min="10247" max="10247" width="19" customWidth="1"/>
    <col min="10248" max="10248" width="15.5546875" customWidth="1"/>
    <col min="10249" max="10249" width="7.6640625" customWidth="1"/>
    <col min="10250" max="10250" width="10.33203125" customWidth="1"/>
    <col min="10251" max="10251" width="10.88671875" customWidth="1"/>
    <col min="10497" max="10497" width="3.6640625" customWidth="1"/>
    <col min="10498" max="10498" width="6.88671875" customWidth="1"/>
    <col min="10499" max="10499" width="51.6640625" customWidth="1"/>
    <col min="10500" max="10500" width="9.5546875" customWidth="1"/>
    <col min="10501" max="10501" width="11.88671875" customWidth="1"/>
    <col min="10502" max="10502" width="16.88671875" customWidth="1"/>
    <col min="10503" max="10503" width="19" customWidth="1"/>
    <col min="10504" max="10504" width="15.5546875" customWidth="1"/>
    <col min="10505" max="10505" width="7.6640625" customWidth="1"/>
    <col min="10506" max="10506" width="10.33203125" customWidth="1"/>
    <col min="10507" max="10507" width="10.88671875" customWidth="1"/>
    <col min="10753" max="10753" width="3.6640625" customWidth="1"/>
    <col min="10754" max="10754" width="6.88671875" customWidth="1"/>
    <col min="10755" max="10755" width="51.6640625" customWidth="1"/>
    <col min="10756" max="10756" width="9.5546875" customWidth="1"/>
    <col min="10757" max="10757" width="11.88671875" customWidth="1"/>
    <col min="10758" max="10758" width="16.88671875" customWidth="1"/>
    <col min="10759" max="10759" width="19" customWidth="1"/>
    <col min="10760" max="10760" width="15.5546875" customWidth="1"/>
    <col min="10761" max="10761" width="7.6640625" customWidth="1"/>
    <col min="10762" max="10762" width="10.33203125" customWidth="1"/>
    <col min="10763" max="10763" width="10.88671875" customWidth="1"/>
    <col min="11009" max="11009" width="3.6640625" customWidth="1"/>
    <col min="11010" max="11010" width="6.88671875" customWidth="1"/>
    <col min="11011" max="11011" width="51.6640625" customWidth="1"/>
    <col min="11012" max="11012" width="9.5546875" customWidth="1"/>
    <col min="11013" max="11013" width="11.88671875" customWidth="1"/>
    <col min="11014" max="11014" width="16.88671875" customWidth="1"/>
    <col min="11015" max="11015" width="19" customWidth="1"/>
    <col min="11016" max="11016" width="15.5546875" customWidth="1"/>
    <col min="11017" max="11017" width="7.6640625" customWidth="1"/>
    <col min="11018" max="11018" width="10.33203125" customWidth="1"/>
    <col min="11019" max="11019" width="10.88671875" customWidth="1"/>
    <col min="11265" max="11265" width="3.6640625" customWidth="1"/>
    <col min="11266" max="11266" width="6.88671875" customWidth="1"/>
    <col min="11267" max="11267" width="51.6640625" customWidth="1"/>
    <col min="11268" max="11268" width="9.5546875" customWidth="1"/>
    <col min="11269" max="11269" width="11.88671875" customWidth="1"/>
    <col min="11270" max="11270" width="16.88671875" customWidth="1"/>
    <col min="11271" max="11271" width="19" customWidth="1"/>
    <col min="11272" max="11272" width="15.5546875" customWidth="1"/>
    <col min="11273" max="11273" width="7.6640625" customWidth="1"/>
    <col min="11274" max="11274" width="10.33203125" customWidth="1"/>
    <col min="11275" max="11275" width="10.88671875" customWidth="1"/>
    <col min="11521" max="11521" width="3.6640625" customWidth="1"/>
    <col min="11522" max="11522" width="6.88671875" customWidth="1"/>
    <col min="11523" max="11523" width="51.6640625" customWidth="1"/>
    <col min="11524" max="11524" width="9.5546875" customWidth="1"/>
    <col min="11525" max="11525" width="11.88671875" customWidth="1"/>
    <col min="11526" max="11526" width="16.88671875" customWidth="1"/>
    <col min="11527" max="11527" width="19" customWidth="1"/>
    <col min="11528" max="11528" width="15.5546875" customWidth="1"/>
    <col min="11529" max="11529" width="7.6640625" customWidth="1"/>
    <col min="11530" max="11530" width="10.33203125" customWidth="1"/>
    <col min="11531" max="11531" width="10.88671875" customWidth="1"/>
    <col min="11777" max="11777" width="3.6640625" customWidth="1"/>
    <col min="11778" max="11778" width="6.88671875" customWidth="1"/>
    <col min="11779" max="11779" width="51.6640625" customWidth="1"/>
    <col min="11780" max="11780" width="9.5546875" customWidth="1"/>
    <col min="11781" max="11781" width="11.88671875" customWidth="1"/>
    <col min="11782" max="11782" width="16.88671875" customWidth="1"/>
    <col min="11783" max="11783" width="19" customWidth="1"/>
    <col min="11784" max="11784" width="15.5546875" customWidth="1"/>
    <col min="11785" max="11785" width="7.6640625" customWidth="1"/>
    <col min="11786" max="11786" width="10.33203125" customWidth="1"/>
    <col min="11787" max="11787" width="10.88671875" customWidth="1"/>
    <col min="12033" max="12033" width="3.6640625" customWidth="1"/>
    <col min="12034" max="12034" width="6.88671875" customWidth="1"/>
    <col min="12035" max="12035" width="51.6640625" customWidth="1"/>
    <col min="12036" max="12036" width="9.5546875" customWidth="1"/>
    <col min="12037" max="12037" width="11.88671875" customWidth="1"/>
    <col min="12038" max="12038" width="16.88671875" customWidth="1"/>
    <col min="12039" max="12039" width="19" customWidth="1"/>
    <col min="12040" max="12040" width="15.5546875" customWidth="1"/>
    <col min="12041" max="12041" width="7.6640625" customWidth="1"/>
    <col min="12042" max="12042" width="10.33203125" customWidth="1"/>
    <col min="12043" max="12043" width="10.88671875" customWidth="1"/>
    <col min="12289" max="12289" width="3.6640625" customWidth="1"/>
    <col min="12290" max="12290" width="6.88671875" customWidth="1"/>
    <col min="12291" max="12291" width="51.6640625" customWidth="1"/>
    <col min="12292" max="12292" width="9.5546875" customWidth="1"/>
    <col min="12293" max="12293" width="11.88671875" customWidth="1"/>
    <col min="12294" max="12294" width="16.88671875" customWidth="1"/>
    <col min="12295" max="12295" width="19" customWidth="1"/>
    <col min="12296" max="12296" width="15.5546875" customWidth="1"/>
    <col min="12297" max="12297" width="7.6640625" customWidth="1"/>
    <col min="12298" max="12298" width="10.33203125" customWidth="1"/>
    <col min="12299" max="12299" width="10.88671875" customWidth="1"/>
    <col min="12545" max="12545" width="3.6640625" customWidth="1"/>
    <col min="12546" max="12546" width="6.88671875" customWidth="1"/>
    <col min="12547" max="12547" width="51.6640625" customWidth="1"/>
    <col min="12548" max="12548" width="9.5546875" customWidth="1"/>
    <col min="12549" max="12549" width="11.88671875" customWidth="1"/>
    <col min="12550" max="12550" width="16.88671875" customWidth="1"/>
    <col min="12551" max="12551" width="19" customWidth="1"/>
    <col min="12552" max="12552" width="15.5546875" customWidth="1"/>
    <col min="12553" max="12553" width="7.6640625" customWidth="1"/>
    <col min="12554" max="12554" width="10.33203125" customWidth="1"/>
    <col min="12555" max="12555" width="10.88671875" customWidth="1"/>
    <col min="12801" max="12801" width="3.6640625" customWidth="1"/>
    <col min="12802" max="12802" width="6.88671875" customWidth="1"/>
    <col min="12803" max="12803" width="51.6640625" customWidth="1"/>
    <col min="12804" max="12804" width="9.5546875" customWidth="1"/>
    <col min="12805" max="12805" width="11.88671875" customWidth="1"/>
    <col min="12806" max="12806" width="16.88671875" customWidth="1"/>
    <col min="12807" max="12807" width="19" customWidth="1"/>
    <col min="12808" max="12808" width="15.5546875" customWidth="1"/>
    <col min="12809" max="12809" width="7.6640625" customWidth="1"/>
    <col min="12810" max="12810" width="10.33203125" customWidth="1"/>
    <col min="12811" max="12811" width="10.88671875" customWidth="1"/>
    <col min="13057" max="13057" width="3.6640625" customWidth="1"/>
    <col min="13058" max="13058" width="6.88671875" customWidth="1"/>
    <col min="13059" max="13059" width="51.6640625" customWidth="1"/>
    <col min="13060" max="13060" width="9.5546875" customWidth="1"/>
    <col min="13061" max="13061" width="11.88671875" customWidth="1"/>
    <col min="13062" max="13062" width="16.88671875" customWidth="1"/>
    <col min="13063" max="13063" width="19" customWidth="1"/>
    <col min="13064" max="13064" width="15.5546875" customWidth="1"/>
    <col min="13065" max="13065" width="7.6640625" customWidth="1"/>
    <col min="13066" max="13066" width="10.33203125" customWidth="1"/>
    <col min="13067" max="13067" width="10.88671875" customWidth="1"/>
    <col min="13313" max="13313" width="3.6640625" customWidth="1"/>
    <col min="13314" max="13314" width="6.88671875" customWidth="1"/>
    <col min="13315" max="13315" width="51.6640625" customWidth="1"/>
    <col min="13316" max="13316" width="9.5546875" customWidth="1"/>
    <col min="13317" max="13317" width="11.88671875" customWidth="1"/>
    <col min="13318" max="13318" width="16.88671875" customWidth="1"/>
    <col min="13319" max="13319" width="19" customWidth="1"/>
    <col min="13320" max="13320" width="15.5546875" customWidth="1"/>
    <col min="13321" max="13321" width="7.6640625" customWidth="1"/>
    <col min="13322" max="13322" width="10.33203125" customWidth="1"/>
    <col min="13323" max="13323" width="10.88671875" customWidth="1"/>
    <col min="13569" max="13569" width="3.6640625" customWidth="1"/>
    <col min="13570" max="13570" width="6.88671875" customWidth="1"/>
    <col min="13571" max="13571" width="51.6640625" customWidth="1"/>
    <col min="13572" max="13572" width="9.5546875" customWidth="1"/>
    <col min="13573" max="13573" width="11.88671875" customWidth="1"/>
    <col min="13574" max="13574" width="16.88671875" customWidth="1"/>
    <col min="13575" max="13575" width="19" customWidth="1"/>
    <col min="13576" max="13576" width="15.5546875" customWidth="1"/>
    <col min="13577" max="13577" width="7.6640625" customWidth="1"/>
    <col min="13578" max="13578" width="10.33203125" customWidth="1"/>
    <col min="13579" max="13579" width="10.88671875" customWidth="1"/>
    <col min="13825" max="13825" width="3.6640625" customWidth="1"/>
    <col min="13826" max="13826" width="6.88671875" customWidth="1"/>
    <col min="13827" max="13827" width="51.6640625" customWidth="1"/>
    <col min="13828" max="13828" width="9.5546875" customWidth="1"/>
    <col min="13829" max="13829" width="11.88671875" customWidth="1"/>
    <col min="13830" max="13830" width="16.88671875" customWidth="1"/>
    <col min="13831" max="13831" width="19" customWidth="1"/>
    <col min="13832" max="13832" width="15.5546875" customWidth="1"/>
    <col min="13833" max="13833" width="7.6640625" customWidth="1"/>
    <col min="13834" max="13834" width="10.33203125" customWidth="1"/>
    <col min="13835" max="13835" width="10.88671875" customWidth="1"/>
    <col min="14081" max="14081" width="3.6640625" customWidth="1"/>
    <col min="14082" max="14082" width="6.88671875" customWidth="1"/>
    <col min="14083" max="14083" width="51.6640625" customWidth="1"/>
    <col min="14084" max="14084" width="9.5546875" customWidth="1"/>
    <col min="14085" max="14085" width="11.88671875" customWidth="1"/>
    <col min="14086" max="14086" width="16.88671875" customWidth="1"/>
    <col min="14087" max="14087" width="19" customWidth="1"/>
    <col min="14088" max="14088" width="15.5546875" customWidth="1"/>
    <col min="14089" max="14089" width="7.6640625" customWidth="1"/>
    <col min="14090" max="14090" width="10.33203125" customWidth="1"/>
    <col min="14091" max="14091" width="10.88671875" customWidth="1"/>
    <col min="14337" max="14337" width="3.6640625" customWidth="1"/>
    <col min="14338" max="14338" width="6.88671875" customWidth="1"/>
    <col min="14339" max="14339" width="51.6640625" customWidth="1"/>
    <col min="14340" max="14340" width="9.5546875" customWidth="1"/>
    <col min="14341" max="14341" width="11.88671875" customWidth="1"/>
    <col min="14342" max="14342" width="16.88671875" customWidth="1"/>
    <col min="14343" max="14343" width="19" customWidth="1"/>
    <col min="14344" max="14344" width="15.5546875" customWidth="1"/>
    <col min="14345" max="14345" width="7.6640625" customWidth="1"/>
    <col min="14346" max="14346" width="10.33203125" customWidth="1"/>
    <col min="14347" max="14347" width="10.88671875" customWidth="1"/>
    <col min="14593" max="14593" width="3.6640625" customWidth="1"/>
    <col min="14594" max="14594" width="6.88671875" customWidth="1"/>
    <col min="14595" max="14595" width="51.6640625" customWidth="1"/>
    <col min="14596" max="14596" width="9.5546875" customWidth="1"/>
    <col min="14597" max="14597" width="11.88671875" customWidth="1"/>
    <col min="14598" max="14598" width="16.88671875" customWidth="1"/>
    <col min="14599" max="14599" width="19" customWidth="1"/>
    <col min="14600" max="14600" width="15.5546875" customWidth="1"/>
    <col min="14601" max="14601" width="7.6640625" customWidth="1"/>
    <col min="14602" max="14602" width="10.33203125" customWidth="1"/>
    <col min="14603" max="14603" width="10.88671875" customWidth="1"/>
    <col min="14849" max="14849" width="3.6640625" customWidth="1"/>
    <col min="14850" max="14850" width="6.88671875" customWidth="1"/>
    <col min="14851" max="14851" width="51.6640625" customWidth="1"/>
    <col min="14852" max="14852" width="9.5546875" customWidth="1"/>
    <col min="14853" max="14853" width="11.88671875" customWidth="1"/>
    <col min="14854" max="14854" width="16.88671875" customWidth="1"/>
    <col min="14855" max="14855" width="19" customWidth="1"/>
    <col min="14856" max="14856" width="15.5546875" customWidth="1"/>
    <col min="14857" max="14857" width="7.6640625" customWidth="1"/>
    <col min="14858" max="14858" width="10.33203125" customWidth="1"/>
    <col min="14859" max="14859" width="10.88671875" customWidth="1"/>
    <col min="15105" max="15105" width="3.6640625" customWidth="1"/>
    <col min="15106" max="15106" width="6.88671875" customWidth="1"/>
    <col min="15107" max="15107" width="51.6640625" customWidth="1"/>
    <col min="15108" max="15108" width="9.5546875" customWidth="1"/>
    <col min="15109" max="15109" width="11.88671875" customWidth="1"/>
    <col min="15110" max="15110" width="16.88671875" customWidth="1"/>
    <col min="15111" max="15111" width="19" customWidth="1"/>
    <col min="15112" max="15112" width="15.5546875" customWidth="1"/>
    <col min="15113" max="15113" width="7.6640625" customWidth="1"/>
    <col min="15114" max="15114" width="10.33203125" customWidth="1"/>
    <col min="15115" max="15115" width="10.88671875" customWidth="1"/>
    <col min="15361" max="15361" width="3.6640625" customWidth="1"/>
    <col min="15362" max="15362" width="6.88671875" customWidth="1"/>
    <col min="15363" max="15363" width="51.6640625" customWidth="1"/>
    <col min="15364" max="15364" width="9.5546875" customWidth="1"/>
    <col min="15365" max="15365" width="11.88671875" customWidth="1"/>
    <col min="15366" max="15366" width="16.88671875" customWidth="1"/>
    <col min="15367" max="15367" width="19" customWidth="1"/>
    <col min="15368" max="15368" width="15.5546875" customWidth="1"/>
    <col min="15369" max="15369" width="7.6640625" customWidth="1"/>
    <col min="15370" max="15370" width="10.33203125" customWidth="1"/>
    <col min="15371" max="15371" width="10.88671875" customWidth="1"/>
    <col min="15617" max="15617" width="3.6640625" customWidth="1"/>
    <col min="15618" max="15618" width="6.88671875" customWidth="1"/>
    <col min="15619" max="15619" width="51.6640625" customWidth="1"/>
    <col min="15620" max="15620" width="9.5546875" customWidth="1"/>
    <col min="15621" max="15621" width="11.88671875" customWidth="1"/>
    <col min="15622" max="15622" width="16.88671875" customWidth="1"/>
    <col min="15623" max="15623" width="19" customWidth="1"/>
    <col min="15624" max="15624" width="15.5546875" customWidth="1"/>
    <col min="15625" max="15625" width="7.6640625" customWidth="1"/>
    <col min="15626" max="15626" width="10.33203125" customWidth="1"/>
    <col min="15627" max="15627" width="10.88671875" customWidth="1"/>
    <col min="15873" max="15873" width="3.6640625" customWidth="1"/>
    <col min="15874" max="15874" width="6.88671875" customWidth="1"/>
    <col min="15875" max="15875" width="51.6640625" customWidth="1"/>
    <col min="15876" max="15876" width="9.5546875" customWidth="1"/>
    <col min="15877" max="15877" width="11.88671875" customWidth="1"/>
    <col min="15878" max="15878" width="16.88671875" customWidth="1"/>
    <col min="15879" max="15879" width="19" customWidth="1"/>
    <col min="15880" max="15880" width="15.5546875" customWidth="1"/>
    <col min="15881" max="15881" width="7.6640625" customWidth="1"/>
    <col min="15882" max="15882" width="10.33203125" customWidth="1"/>
    <col min="15883" max="15883" width="10.88671875" customWidth="1"/>
    <col min="16129" max="16129" width="3.6640625" customWidth="1"/>
    <col min="16130" max="16130" width="6.88671875" customWidth="1"/>
    <col min="16131" max="16131" width="51.6640625" customWidth="1"/>
    <col min="16132" max="16132" width="9.5546875" customWidth="1"/>
    <col min="16133" max="16133" width="11.88671875" customWidth="1"/>
    <col min="16134" max="16134" width="16.88671875" customWidth="1"/>
    <col min="16135" max="16135" width="19" customWidth="1"/>
    <col min="16136" max="16136" width="15.5546875" customWidth="1"/>
    <col min="16137" max="16137" width="7.6640625" customWidth="1"/>
    <col min="16138" max="16138" width="10.33203125" customWidth="1"/>
    <col min="16139" max="16139" width="10.88671875" customWidth="1"/>
  </cols>
  <sheetData>
    <row r="1" spans="1:15" hidden="1" x14ac:dyDescent="0.3"/>
    <row r="2" spans="1:15" hidden="1" x14ac:dyDescent="0.3"/>
    <row r="3" spans="1:15" hidden="1" x14ac:dyDescent="0.3"/>
    <row r="4" spans="1:15" ht="23.25" customHeight="1" x14ac:dyDescent="0.3">
      <c r="A4" s="6"/>
      <c r="B4" s="7"/>
      <c r="C4" s="7"/>
      <c r="D4" s="7"/>
      <c r="E4" s="7"/>
      <c r="F4" s="7"/>
      <c r="G4" s="8"/>
    </row>
    <row r="5" spans="1:15" ht="30" customHeight="1" x14ac:dyDescent="0.3">
      <c r="B5" s="122"/>
      <c r="C5" s="122"/>
      <c r="D5" s="122"/>
      <c r="E5" s="122"/>
      <c r="F5" s="122"/>
      <c r="G5" s="122"/>
    </row>
    <row r="6" spans="1:15" ht="17.399999999999999" x14ac:dyDescent="0.3">
      <c r="B6" s="9"/>
      <c r="C6" s="9"/>
      <c r="D6" s="9"/>
      <c r="E6" s="9"/>
      <c r="F6" s="9"/>
      <c r="G6" s="9"/>
    </row>
    <row r="7" spans="1:15" ht="17.399999999999999" x14ac:dyDescent="0.3">
      <c r="B7" s="9"/>
      <c r="C7" s="10"/>
      <c r="D7" s="9"/>
      <c r="E7" s="9"/>
      <c r="F7" s="9"/>
      <c r="G7" s="9"/>
      <c r="K7" s="5"/>
    </row>
    <row r="8" spans="1:15" ht="17.399999999999999" x14ac:dyDescent="0.3">
      <c r="B8" s="9"/>
      <c r="C8" s="10"/>
      <c r="D8" s="9"/>
      <c r="E8" s="9"/>
      <c r="F8" s="9"/>
      <c r="G8" s="9"/>
      <c r="K8" s="11"/>
    </row>
    <row r="9" spans="1:15" ht="17.25" customHeight="1" x14ac:dyDescent="0.3">
      <c r="B9" s="12"/>
      <c r="C9" s="12"/>
      <c r="D9" s="12"/>
      <c r="E9" s="12"/>
      <c r="F9" s="12"/>
      <c r="G9" s="12"/>
      <c r="H9" s="13"/>
      <c r="I9" s="13"/>
      <c r="J9" s="14"/>
    </row>
    <row r="10" spans="1:15" ht="18" customHeight="1" x14ac:dyDescent="0.3">
      <c r="B10" s="9"/>
      <c r="C10" s="123" t="s">
        <v>0</v>
      </c>
      <c r="D10" s="123"/>
      <c r="E10" s="123"/>
      <c r="F10" s="123"/>
      <c r="G10" s="9"/>
      <c r="I10" s="94"/>
    </row>
    <row r="11" spans="1:15" ht="18.75" customHeight="1" x14ac:dyDescent="0.3">
      <c r="B11" s="12"/>
      <c r="C11" s="123" t="s">
        <v>1</v>
      </c>
      <c r="D11" s="123"/>
      <c r="E11" s="123"/>
      <c r="F11" s="123"/>
      <c r="G11" s="12"/>
      <c r="J11" s="15"/>
      <c r="K11" s="16"/>
      <c r="L11" s="16"/>
      <c r="M11" s="16"/>
      <c r="N11" s="16"/>
      <c r="O11" s="16"/>
    </row>
    <row r="12" spans="1:15" ht="16.5" customHeight="1" x14ac:dyDescent="0.3">
      <c r="B12" s="9"/>
      <c r="C12" s="123" t="s">
        <v>2</v>
      </c>
      <c r="D12" s="123"/>
      <c r="E12" s="123"/>
      <c r="F12" s="123"/>
      <c r="G12" s="17"/>
      <c r="J12" s="18"/>
      <c r="K12" s="19"/>
      <c r="L12" s="19"/>
      <c r="M12" s="19"/>
      <c r="N12" s="18"/>
      <c r="O12" s="16"/>
    </row>
    <row r="13" spans="1:15" ht="15" hidden="1" customHeight="1" x14ac:dyDescent="0.3">
      <c r="B13" s="124"/>
      <c r="C13" s="124"/>
      <c r="D13" s="124"/>
      <c r="E13" s="124"/>
      <c r="F13" s="124"/>
      <c r="G13" s="124"/>
      <c r="J13" s="15"/>
      <c r="K13" s="16"/>
      <c r="L13" s="16"/>
      <c r="M13" s="16"/>
      <c r="N13" s="16"/>
      <c r="O13" s="16"/>
    </row>
    <row r="14" spans="1:15" ht="15" hidden="1" customHeight="1" x14ac:dyDescent="0.3">
      <c r="B14" s="130"/>
      <c r="C14" s="130"/>
      <c r="D14" s="130"/>
      <c r="E14" s="130"/>
      <c r="F14" s="130"/>
      <c r="G14" s="130"/>
      <c r="J14" s="15"/>
      <c r="K14" s="16"/>
      <c r="L14" s="16"/>
      <c r="M14" s="16"/>
      <c r="N14" s="16"/>
      <c r="O14" s="16"/>
    </row>
    <row r="15" spans="1:15" ht="16.2" thickBot="1" x14ac:dyDescent="0.35">
      <c r="A15" s="20"/>
      <c r="B15" s="137" t="s">
        <v>3</v>
      </c>
      <c r="C15" s="137"/>
      <c r="D15" s="137"/>
      <c r="E15" s="137"/>
      <c r="F15" s="137"/>
      <c r="G15" s="137"/>
      <c r="J15" s="18"/>
      <c r="K15" s="21"/>
      <c r="L15" s="16"/>
      <c r="M15" s="22"/>
      <c r="N15" s="23"/>
      <c r="O15" s="16"/>
    </row>
    <row r="16" spans="1:15" x14ac:dyDescent="0.3">
      <c r="A16" s="24"/>
      <c r="B16" s="25" t="s">
        <v>4</v>
      </c>
      <c r="C16" s="26" t="s">
        <v>5</v>
      </c>
      <c r="D16" s="27" t="s">
        <v>6</v>
      </c>
      <c r="E16" s="25" t="s">
        <v>7</v>
      </c>
      <c r="F16" s="26" t="s">
        <v>8</v>
      </c>
      <c r="G16" s="28" t="s">
        <v>9</v>
      </c>
      <c r="J16" s="15"/>
      <c r="K16" s="16"/>
      <c r="L16" s="19"/>
      <c r="M16" s="16"/>
      <c r="N16" s="16"/>
      <c r="O16" s="16"/>
    </row>
    <row r="17" spans="1:17" ht="9.75" customHeight="1" thickBot="1" x14ac:dyDescent="0.35">
      <c r="A17" s="24"/>
      <c r="B17" s="29"/>
      <c r="C17" s="30"/>
      <c r="D17" s="31"/>
      <c r="E17" s="29"/>
      <c r="F17" s="30"/>
      <c r="G17" s="32"/>
      <c r="J17" s="15"/>
      <c r="K17" s="33"/>
      <c r="L17" s="16"/>
      <c r="M17" s="16"/>
      <c r="N17" s="16"/>
      <c r="O17" s="16"/>
    </row>
    <row r="18" spans="1:17" ht="18.75" customHeight="1" thickBot="1" x14ac:dyDescent="0.35">
      <c r="A18" s="24"/>
      <c r="B18" s="34"/>
      <c r="C18" s="35"/>
      <c r="D18" s="35"/>
      <c r="E18" s="35"/>
      <c r="F18" s="35"/>
      <c r="G18" s="36"/>
      <c r="H18" s="37"/>
      <c r="I18" s="37"/>
      <c r="J18" s="38"/>
      <c r="K18" s="15"/>
      <c r="L18" s="16"/>
      <c r="M18" s="16"/>
      <c r="N18" s="16"/>
      <c r="O18" s="16"/>
    </row>
    <row r="19" spans="1:17" ht="16.5" customHeight="1" thickBot="1" x14ac:dyDescent="0.35">
      <c r="A19" s="24"/>
      <c r="B19" s="98"/>
      <c r="C19" s="131" t="s">
        <v>15</v>
      </c>
      <c r="D19" s="132"/>
      <c r="E19" s="132"/>
      <c r="F19" s="132"/>
      <c r="G19" s="100">
        <f>SUM(G20:G24)</f>
        <v>26250</v>
      </c>
      <c r="H19" s="37"/>
      <c r="I19" s="37"/>
      <c r="J19" s="38"/>
      <c r="K19" s="15"/>
      <c r="L19" s="16"/>
      <c r="M19" s="19"/>
      <c r="N19" s="19"/>
      <c r="O19" s="16"/>
      <c r="P19" s="15"/>
      <c r="Q19" s="15"/>
    </row>
    <row r="20" spans="1:17" ht="15.75" customHeight="1" x14ac:dyDescent="0.3">
      <c r="A20" s="24"/>
      <c r="B20" s="40"/>
      <c r="C20" s="41" t="s">
        <v>16</v>
      </c>
      <c r="D20" s="51" t="s">
        <v>10</v>
      </c>
      <c r="E20" s="43">
        <v>1</v>
      </c>
      <c r="F20" s="44">
        <v>1500</v>
      </c>
      <c r="G20" s="45">
        <f t="shared" ref="G20:G24" si="0">F20*E20</f>
        <v>1500</v>
      </c>
      <c r="H20" s="15"/>
      <c r="I20" s="46"/>
      <c r="J20" s="47"/>
      <c r="K20" s="46"/>
      <c r="L20" s="48"/>
      <c r="M20" s="48"/>
      <c r="N20" s="48"/>
      <c r="O20" s="48"/>
      <c r="P20" s="48"/>
      <c r="Q20" s="48"/>
    </row>
    <row r="21" spans="1:17" ht="15.75" customHeight="1" x14ac:dyDescent="0.3">
      <c r="A21" s="24"/>
      <c r="B21" s="40"/>
      <c r="C21" s="41" t="s">
        <v>20</v>
      </c>
      <c r="D21" s="42" t="s">
        <v>11</v>
      </c>
      <c r="E21" s="43">
        <v>15</v>
      </c>
      <c r="F21" s="44">
        <v>450</v>
      </c>
      <c r="G21" s="45">
        <f t="shared" si="0"/>
        <v>6750</v>
      </c>
      <c r="H21" s="15"/>
      <c r="I21" s="46"/>
      <c r="J21" s="47"/>
      <c r="K21" s="46"/>
      <c r="L21" s="48"/>
      <c r="M21" s="48"/>
      <c r="N21" s="48"/>
      <c r="O21" s="48"/>
      <c r="P21" s="48"/>
      <c r="Q21" s="48"/>
    </row>
    <row r="22" spans="1:17" ht="15.75" customHeight="1" x14ac:dyDescent="0.3">
      <c r="A22" s="24"/>
      <c r="B22" s="49"/>
      <c r="C22" s="41" t="s">
        <v>17</v>
      </c>
      <c r="D22" s="51" t="s">
        <v>11</v>
      </c>
      <c r="E22" s="52">
        <v>220</v>
      </c>
      <c r="F22" s="53">
        <v>75</v>
      </c>
      <c r="G22" s="45">
        <f t="shared" si="0"/>
        <v>16500</v>
      </c>
      <c r="H22" s="15"/>
      <c r="J22" s="47"/>
      <c r="K22" s="46"/>
    </row>
    <row r="23" spans="1:17" ht="15.75" customHeight="1" x14ac:dyDescent="0.3">
      <c r="A23" s="24"/>
      <c r="B23" s="49"/>
      <c r="C23" s="41" t="s">
        <v>18</v>
      </c>
      <c r="D23" s="51" t="s">
        <v>10</v>
      </c>
      <c r="E23" s="52">
        <v>10</v>
      </c>
      <c r="F23" s="53">
        <v>100</v>
      </c>
      <c r="G23" s="45">
        <f t="shared" si="0"/>
        <v>1000</v>
      </c>
      <c r="H23" s="15"/>
      <c r="I23" s="46"/>
      <c r="J23" s="47"/>
      <c r="K23" s="46"/>
    </row>
    <row r="24" spans="1:17" ht="15.75" customHeight="1" thickBot="1" x14ac:dyDescent="0.35">
      <c r="A24" s="24"/>
      <c r="B24" s="49"/>
      <c r="C24" s="41" t="s">
        <v>19</v>
      </c>
      <c r="D24" s="51" t="s">
        <v>21</v>
      </c>
      <c r="E24" s="52">
        <v>1</v>
      </c>
      <c r="F24" s="53">
        <v>500</v>
      </c>
      <c r="G24" s="45">
        <f t="shared" si="0"/>
        <v>500</v>
      </c>
      <c r="H24" s="15"/>
      <c r="I24" s="46"/>
      <c r="J24" s="47"/>
      <c r="K24" s="46"/>
    </row>
    <row r="25" spans="1:17" ht="20.25" customHeight="1" thickBot="1" x14ac:dyDescent="0.35">
      <c r="A25" s="24"/>
      <c r="B25" s="99"/>
      <c r="C25" s="133" t="s">
        <v>23</v>
      </c>
      <c r="D25" s="134"/>
      <c r="E25" s="134"/>
      <c r="F25" s="135"/>
      <c r="G25" s="101">
        <f>SUM(G26:G36)</f>
        <v>217675</v>
      </c>
      <c r="H25" s="15"/>
      <c r="I25" s="46"/>
      <c r="J25" s="47"/>
      <c r="K25" s="46"/>
    </row>
    <row r="26" spans="1:17" ht="20.25" customHeight="1" x14ac:dyDescent="0.3">
      <c r="A26" s="24"/>
      <c r="B26" s="40"/>
      <c r="C26" s="41" t="s">
        <v>22</v>
      </c>
      <c r="D26" s="95" t="s">
        <v>11</v>
      </c>
      <c r="E26" s="96">
        <v>12</v>
      </c>
      <c r="F26" s="97">
        <v>50</v>
      </c>
      <c r="G26" s="45">
        <f>F26*E26</f>
        <v>600</v>
      </c>
      <c r="H26" s="15"/>
      <c r="I26" s="46"/>
      <c r="J26" s="47"/>
      <c r="K26" s="46"/>
    </row>
    <row r="27" spans="1:17" ht="20.25" customHeight="1" x14ac:dyDescent="0.3">
      <c r="A27" s="24"/>
      <c r="B27" s="49"/>
      <c r="C27" s="50" t="s">
        <v>32</v>
      </c>
      <c r="D27" s="55" t="s">
        <v>10</v>
      </c>
      <c r="E27" s="56">
        <v>1</v>
      </c>
      <c r="F27" s="57">
        <v>11500</v>
      </c>
      <c r="G27" s="45">
        <f t="shared" ref="G27:G36" si="1">F27*E27</f>
        <v>11500</v>
      </c>
      <c r="H27" s="15"/>
      <c r="I27" s="46"/>
      <c r="J27" s="47"/>
      <c r="K27" s="46"/>
    </row>
    <row r="28" spans="1:17" ht="20.25" customHeight="1" x14ac:dyDescent="0.3">
      <c r="A28" s="24"/>
      <c r="B28" s="49"/>
      <c r="C28" s="50" t="s">
        <v>27</v>
      </c>
      <c r="D28" s="55" t="s">
        <v>13</v>
      </c>
      <c r="E28" s="56">
        <v>10</v>
      </c>
      <c r="F28" s="57">
        <v>350</v>
      </c>
      <c r="G28" s="45">
        <f t="shared" si="1"/>
        <v>3500</v>
      </c>
      <c r="H28" s="15"/>
      <c r="I28" s="46"/>
      <c r="J28" s="47"/>
      <c r="K28" s="46"/>
    </row>
    <row r="29" spans="1:17" ht="21.75" customHeight="1" x14ac:dyDescent="0.3">
      <c r="A29" s="24"/>
      <c r="B29" s="49"/>
      <c r="C29" s="50" t="s">
        <v>24</v>
      </c>
      <c r="D29" s="55" t="s">
        <v>11</v>
      </c>
      <c r="E29" s="56">
        <v>65</v>
      </c>
      <c r="F29" s="57">
        <v>220</v>
      </c>
      <c r="G29" s="45">
        <f t="shared" si="1"/>
        <v>14300</v>
      </c>
      <c r="H29" s="15"/>
      <c r="I29" s="58"/>
      <c r="J29" s="47"/>
      <c r="K29" s="46"/>
      <c r="L29" s="5"/>
    </row>
    <row r="30" spans="1:17" ht="15.75" customHeight="1" x14ac:dyDescent="0.3">
      <c r="A30" s="24"/>
      <c r="B30" s="49"/>
      <c r="C30" s="50" t="s">
        <v>29</v>
      </c>
      <c r="D30" s="55" t="s">
        <v>12</v>
      </c>
      <c r="E30" s="56">
        <v>0.2</v>
      </c>
      <c r="F30" s="59">
        <v>50000</v>
      </c>
      <c r="G30" s="45">
        <f t="shared" si="1"/>
        <v>10000</v>
      </c>
      <c r="H30" s="15"/>
      <c r="I30" s="58"/>
      <c r="J30" s="47"/>
      <c r="K30" s="46"/>
      <c r="L30" s="5"/>
    </row>
    <row r="31" spans="1:17" ht="15.75" customHeight="1" x14ac:dyDescent="0.3">
      <c r="A31" s="24"/>
      <c r="B31" s="49"/>
      <c r="C31" s="50" t="s">
        <v>30</v>
      </c>
      <c r="D31" s="55" t="s">
        <v>11</v>
      </c>
      <c r="E31" s="56">
        <v>17.5</v>
      </c>
      <c r="F31" s="59">
        <v>1500</v>
      </c>
      <c r="G31" s="45">
        <f t="shared" si="1"/>
        <v>26250</v>
      </c>
      <c r="H31" s="15"/>
      <c r="I31" s="58"/>
      <c r="J31" s="47"/>
      <c r="K31" s="46"/>
      <c r="L31" s="5"/>
    </row>
    <row r="32" spans="1:17" ht="15.75" customHeight="1" x14ac:dyDescent="0.3">
      <c r="A32" s="24"/>
      <c r="B32" s="49"/>
      <c r="C32" s="50" t="s">
        <v>28</v>
      </c>
      <c r="D32" s="55" t="s">
        <v>11</v>
      </c>
      <c r="E32" s="56">
        <v>15</v>
      </c>
      <c r="F32" s="59">
        <v>800</v>
      </c>
      <c r="G32" s="45">
        <f t="shared" si="1"/>
        <v>12000</v>
      </c>
      <c r="H32" s="15"/>
      <c r="I32" s="58"/>
      <c r="J32" s="47"/>
      <c r="K32" s="46"/>
      <c r="L32" s="5"/>
    </row>
    <row r="33" spans="1:14" ht="30" customHeight="1" x14ac:dyDescent="0.3">
      <c r="A33" s="24"/>
      <c r="B33" s="49"/>
      <c r="C33" s="50" t="s">
        <v>26</v>
      </c>
      <c r="D33" s="55" t="s">
        <v>31</v>
      </c>
      <c r="E33" s="56">
        <v>1</v>
      </c>
      <c r="F33" s="59">
        <v>3500</v>
      </c>
      <c r="G33" s="45">
        <f t="shared" si="1"/>
        <v>3500</v>
      </c>
      <c r="H33" s="15"/>
      <c r="I33" s="58"/>
      <c r="J33" s="47"/>
      <c r="K33" s="46"/>
      <c r="L33" s="5"/>
    </row>
    <row r="34" spans="1:14" ht="30.75" customHeight="1" x14ac:dyDescent="0.3">
      <c r="A34" s="24"/>
      <c r="B34" s="49"/>
      <c r="C34" s="60" t="s">
        <v>25</v>
      </c>
      <c r="D34" s="55" t="s">
        <v>11</v>
      </c>
      <c r="E34" s="56">
        <v>220</v>
      </c>
      <c r="F34" s="59">
        <v>350</v>
      </c>
      <c r="G34" s="45">
        <f t="shared" si="1"/>
        <v>77000</v>
      </c>
      <c r="H34" s="61"/>
      <c r="I34" s="62"/>
      <c r="J34" s="38"/>
      <c r="K34" s="5"/>
      <c r="L34" s="5"/>
    </row>
    <row r="35" spans="1:14" ht="30" customHeight="1" x14ac:dyDescent="0.3">
      <c r="B35" s="49"/>
      <c r="C35" s="60" t="s">
        <v>34</v>
      </c>
      <c r="D35" s="55" t="s">
        <v>11</v>
      </c>
      <c r="E35" s="56">
        <v>64.5</v>
      </c>
      <c r="F35" s="59">
        <v>450</v>
      </c>
      <c r="G35" s="45">
        <f t="shared" si="1"/>
        <v>29025</v>
      </c>
      <c r="H35" s="15"/>
      <c r="I35" s="62"/>
      <c r="J35" s="38"/>
      <c r="K35" s="5"/>
      <c r="L35" s="5"/>
    </row>
    <row r="36" spans="1:14" ht="45.75" customHeight="1" thickBot="1" x14ac:dyDescent="0.35">
      <c r="B36" s="102"/>
      <c r="C36" s="103" t="s">
        <v>35</v>
      </c>
      <c r="D36" s="104" t="s">
        <v>31</v>
      </c>
      <c r="E36" s="105">
        <v>1</v>
      </c>
      <c r="F36" s="106">
        <v>30000</v>
      </c>
      <c r="G36" s="107">
        <f t="shared" si="1"/>
        <v>30000</v>
      </c>
      <c r="H36" s="15"/>
      <c r="I36" s="62"/>
      <c r="J36" s="64"/>
      <c r="K36" s="5"/>
      <c r="L36" s="5"/>
    </row>
    <row r="37" spans="1:14" ht="20.25" customHeight="1" thickBot="1" x14ac:dyDescent="0.35">
      <c r="B37" s="114"/>
      <c r="C37" s="131" t="s">
        <v>37</v>
      </c>
      <c r="D37" s="132"/>
      <c r="E37" s="132"/>
      <c r="F37" s="132"/>
      <c r="G37" s="100">
        <f>SUM(G38:G43)</f>
        <v>276074</v>
      </c>
      <c r="H37" s="15"/>
      <c r="I37" s="62"/>
      <c r="J37" s="64"/>
      <c r="K37" s="5"/>
      <c r="L37" s="5"/>
    </row>
    <row r="38" spans="1:14" ht="16.2" customHeight="1" x14ac:dyDescent="0.3">
      <c r="B38" s="112"/>
      <c r="C38" s="113" t="s">
        <v>38</v>
      </c>
      <c r="D38" s="116" t="s">
        <v>10</v>
      </c>
      <c r="E38" s="117">
        <v>10</v>
      </c>
      <c r="F38" s="118">
        <v>1500</v>
      </c>
      <c r="G38" s="39">
        <f t="shared" ref="G38" si="2">F38*E38</f>
        <v>15000</v>
      </c>
      <c r="H38" s="15"/>
      <c r="I38" s="62"/>
      <c r="J38" s="64"/>
      <c r="K38" s="5"/>
      <c r="L38" s="5"/>
    </row>
    <row r="39" spans="1:14" ht="16.8" customHeight="1" x14ac:dyDescent="0.3">
      <c r="B39" s="63"/>
      <c r="C39" s="60" t="s">
        <v>36</v>
      </c>
      <c r="D39" s="55" t="s">
        <v>10</v>
      </c>
      <c r="E39" s="56">
        <v>70</v>
      </c>
      <c r="F39" s="59">
        <v>500</v>
      </c>
      <c r="G39" s="54">
        <v>35000</v>
      </c>
      <c r="H39" s="15"/>
      <c r="I39" s="62"/>
      <c r="J39" s="64"/>
      <c r="K39" s="5"/>
      <c r="L39" s="5"/>
    </row>
    <row r="40" spans="1:14" s="120" customFormat="1" ht="16.2" customHeight="1" x14ac:dyDescent="0.3">
      <c r="A40" s="1"/>
      <c r="B40" s="102"/>
      <c r="C40" s="141" t="s">
        <v>39</v>
      </c>
      <c r="D40" s="138" t="s">
        <v>10</v>
      </c>
      <c r="E40" s="139">
        <v>2</v>
      </c>
      <c r="F40" s="142">
        <v>16000</v>
      </c>
      <c r="G40" s="140">
        <v>32000</v>
      </c>
      <c r="H40" s="15"/>
      <c r="I40" s="62"/>
      <c r="J40" s="64"/>
      <c r="K40" s="5"/>
      <c r="L40" s="5"/>
    </row>
    <row r="41" spans="1:14" s="120" customFormat="1" ht="16.2" customHeight="1" x14ac:dyDescent="0.3">
      <c r="A41" s="1"/>
      <c r="B41" s="102"/>
      <c r="C41" s="141" t="s">
        <v>41</v>
      </c>
      <c r="D41" s="138" t="s">
        <v>10</v>
      </c>
      <c r="E41" s="139">
        <v>1</v>
      </c>
      <c r="F41" s="142">
        <v>28280</v>
      </c>
      <c r="G41" s="140">
        <v>28280</v>
      </c>
      <c r="H41" s="15"/>
      <c r="I41" s="62"/>
      <c r="J41" s="64"/>
      <c r="K41" s="5"/>
      <c r="L41" s="5"/>
    </row>
    <row r="42" spans="1:14" ht="16.8" customHeight="1" x14ac:dyDescent="0.3">
      <c r="B42" s="102"/>
      <c r="C42" s="143" t="s">
        <v>42</v>
      </c>
      <c r="D42" s="138" t="s">
        <v>10</v>
      </c>
      <c r="E42" s="139">
        <v>1</v>
      </c>
      <c r="F42" s="142">
        <v>139794</v>
      </c>
      <c r="G42" s="142">
        <v>139794</v>
      </c>
      <c r="H42" s="15"/>
      <c r="I42" s="62"/>
      <c r="J42" s="64"/>
      <c r="K42" s="5"/>
      <c r="L42" s="5"/>
    </row>
    <row r="43" spans="1:14" s="121" customFormat="1" ht="16.8" customHeight="1" thickBot="1" x14ac:dyDescent="0.35">
      <c r="A43" s="1"/>
      <c r="B43" s="102"/>
      <c r="C43" s="141" t="s">
        <v>40</v>
      </c>
      <c r="D43" s="138" t="s">
        <v>10</v>
      </c>
      <c r="E43" s="139">
        <v>1</v>
      </c>
      <c r="F43" s="142">
        <v>26000</v>
      </c>
      <c r="G43" s="142">
        <v>26000</v>
      </c>
      <c r="H43" s="15"/>
      <c r="I43" s="62"/>
      <c r="J43" s="64"/>
      <c r="K43" s="5"/>
      <c r="L43" s="5"/>
    </row>
    <row r="44" spans="1:14" ht="15.75" customHeight="1" thickBot="1" x14ac:dyDescent="0.35">
      <c r="B44" s="111"/>
      <c r="C44" s="133" t="s">
        <v>33</v>
      </c>
      <c r="D44" s="134"/>
      <c r="E44" s="134"/>
      <c r="F44" s="136"/>
      <c r="G44" s="115">
        <v>80000</v>
      </c>
      <c r="H44" s="15"/>
      <c r="I44" s="62"/>
      <c r="J44" s="64"/>
      <c r="K44" s="5"/>
      <c r="L44" s="5"/>
    </row>
    <row r="45" spans="1:14" ht="15.75" hidden="1" customHeight="1" x14ac:dyDescent="0.3">
      <c r="B45" s="108"/>
      <c r="C45" s="109"/>
      <c r="D45" s="95"/>
      <c r="E45" s="96"/>
      <c r="F45" s="110"/>
      <c r="G45" s="45"/>
      <c r="H45" s="15"/>
      <c r="I45" s="62"/>
      <c r="J45" s="64"/>
      <c r="K45" s="5"/>
      <c r="L45" s="5"/>
    </row>
    <row r="46" spans="1:14" ht="15.75" hidden="1" customHeight="1" x14ac:dyDescent="0.3">
      <c r="B46" s="63"/>
      <c r="C46" s="60"/>
      <c r="D46" s="55"/>
      <c r="E46" s="56"/>
      <c r="F46" s="59"/>
      <c r="G46" s="54"/>
      <c r="H46" s="15"/>
      <c r="I46" s="62"/>
      <c r="J46" s="64"/>
      <c r="K46" s="5"/>
      <c r="L46" s="5"/>
    </row>
    <row r="47" spans="1:14" ht="15.75" hidden="1" customHeight="1" x14ac:dyDescent="0.3">
      <c r="B47" s="49"/>
      <c r="C47" s="60"/>
      <c r="D47" s="55"/>
      <c r="E47" s="56"/>
      <c r="F47" s="59"/>
      <c r="G47" s="54"/>
      <c r="H47" s="65"/>
      <c r="I47" s="62"/>
      <c r="J47" s="64"/>
      <c r="K47" s="66"/>
      <c r="L47" s="5"/>
      <c r="N47" s="67"/>
    </row>
    <row r="48" spans="1:14" ht="15.75" hidden="1" customHeight="1" x14ac:dyDescent="0.3">
      <c r="B48" s="49"/>
      <c r="C48" s="60"/>
      <c r="D48" s="55"/>
      <c r="E48" s="56"/>
      <c r="F48" s="68"/>
      <c r="G48" s="54"/>
      <c r="H48" s="65"/>
      <c r="I48" s="62"/>
      <c r="J48" s="38"/>
      <c r="K48" s="66"/>
      <c r="L48" s="5"/>
      <c r="N48" s="67"/>
    </row>
    <row r="49" spans="1:15" ht="15.75" hidden="1" customHeight="1" x14ac:dyDescent="0.3">
      <c r="B49" s="125"/>
      <c r="C49" s="126"/>
      <c r="D49" s="126"/>
      <c r="E49" s="126"/>
      <c r="F49" s="126"/>
      <c r="G49" s="69"/>
      <c r="H49" s="65"/>
      <c r="I49" s="62"/>
      <c r="J49" s="38"/>
      <c r="K49" s="66"/>
      <c r="L49" s="5"/>
      <c r="N49" s="67"/>
    </row>
    <row r="50" spans="1:15" ht="32.25" hidden="1" customHeight="1" x14ac:dyDescent="0.3">
      <c r="B50" s="49"/>
      <c r="C50" s="70"/>
      <c r="D50" s="71"/>
      <c r="E50" s="72"/>
      <c r="F50" s="73"/>
      <c r="G50" s="74"/>
      <c r="H50" s="65"/>
      <c r="I50" s="62"/>
      <c r="J50" s="38"/>
      <c r="K50" s="66"/>
      <c r="L50" s="5"/>
      <c r="N50" s="67"/>
    </row>
    <row r="51" spans="1:15" ht="31.5" hidden="1" customHeight="1" x14ac:dyDescent="0.3">
      <c r="B51" s="49"/>
      <c r="C51" s="70"/>
      <c r="D51" s="75"/>
      <c r="E51" s="72"/>
      <c r="F51" s="73"/>
      <c r="G51" s="74"/>
      <c r="H51" s="65"/>
      <c r="I51" s="62"/>
      <c r="J51" s="38"/>
      <c r="K51" s="66"/>
      <c r="L51" s="5"/>
      <c r="N51" s="67"/>
    </row>
    <row r="52" spans="1:15" ht="28.5" hidden="1" customHeight="1" x14ac:dyDescent="0.3">
      <c r="B52" s="49"/>
      <c r="C52" s="70"/>
      <c r="D52" s="75"/>
      <c r="E52" s="72"/>
      <c r="F52" s="73"/>
      <c r="G52" s="74"/>
      <c r="H52" s="65"/>
      <c r="I52" s="62"/>
      <c r="J52" s="38"/>
      <c r="K52" s="66"/>
      <c r="L52" s="5"/>
      <c r="N52" s="67"/>
    </row>
    <row r="53" spans="1:15" ht="30" hidden="1" customHeight="1" thickBot="1" x14ac:dyDescent="0.35">
      <c r="B53" s="49"/>
      <c r="C53" s="70"/>
      <c r="D53" s="71"/>
      <c r="E53" s="72"/>
      <c r="F53" s="73"/>
      <c r="G53" s="74"/>
      <c r="H53" s="65"/>
      <c r="I53" s="62"/>
      <c r="J53" s="38"/>
      <c r="K53" s="66"/>
      <c r="L53" s="5"/>
      <c r="N53" s="67"/>
    </row>
    <row r="54" spans="1:15" ht="15.75" hidden="1" customHeight="1" x14ac:dyDescent="0.3">
      <c r="B54" s="49"/>
      <c r="C54" s="60"/>
      <c r="D54" s="55"/>
      <c r="E54" s="56"/>
      <c r="F54" s="68"/>
      <c r="G54" s="54"/>
      <c r="H54" s="76"/>
      <c r="I54" s="62"/>
      <c r="J54" s="38"/>
      <c r="K54" s="66"/>
      <c r="L54" s="5"/>
      <c r="N54" s="67"/>
    </row>
    <row r="55" spans="1:15" ht="15.75" hidden="1" customHeight="1" x14ac:dyDescent="0.3">
      <c r="B55" s="77"/>
      <c r="C55" s="78"/>
      <c r="D55" s="79"/>
      <c r="E55" s="80"/>
      <c r="F55" s="81"/>
      <c r="G55" s="82">
        <f>F55*E55</f>
        <v>0</v>
      </c>
      <c r="H55" s="76"/>
      <c r="I55" s="62"/>
      <c r="J55" s="38"/>
      <c r="K55" s="66"/>
      <c r="L55" s="5"/>
      <c r="N55" s="67"/>
    </row>
    <row r="56" spans="1:15" ht="23.4" thickBot="1" x14ac:dyDescent="0.35">
      <c r="A56" s="24"/>
      <c r="B56" s="127" t="s">
        <v>14</v>
      </c>
      <c r="C56" s="128"/>
      <c r="D56" s="128"/>
      <c r="E56" s="128"/>
      <c r="F56" s="129"/>
      <c r="G56" s="119">
        <f>G44+G25+G19+G37</f>
        <v>599999</v>
      </c>
      <c r="H56" s="46"/>
      <c r="I56" s="83"/>
      <c r="J56" s="84"/>
      <c r="K56" s="66"/>
      <c r="L56" s="5"/>
      <c r="O56" s="67"/>
    </row>
    <row r="57" spans="1:15" ht="21" x14ac:dyDescent="0.4">
      <c r="A57" s="6"/>
      <c r="B57" s="85"/>
      <c r="C57" s="86"/>
      <c r="D57" s="87"/>
      <c r="E57" s="88"/>
      <c r="F57" s="89"/>
      <c r="G57" s="90"/>
      <c r="K57" s="5"/>
      <c r="L57" s="5"/>
    </row>
    <row r="58" spans="1:15" ht="18" x14ac:dyDescent="0.35">
      <c r="A58" s="6"/>
      <c r="B58" s="91"/>
      <c r="C58" s="86"/>
      <c r="D58" s="92"/>
      <c r="E58" s="89"/>
      <c r="F58" s="93"/>
      <c r="G58" s="90"/>
      <c r="K58" s="5"/>
      <c r="L58" s="5"/>
    </row>
  </sheetData>
  <mergeCells count="13">
    <mergeCell ref="B49:F49"/>
    <mergeCell ref="B56:F56"/>
    <mergeCell ref="B14:G14"/>
    <mergeCell ref="C19:F19"/>
    <mergeCell ref="C25:F25"/>
    <mergeCell ref="C44:F44"/>
    <mergeCell ref="C37:F37"/>
    <mergeCell ref="B15:G15"/>
    <mergeCell ref="B5:G5"/>
    <mergeCell ref="C10:F10"/>
    <mergeCell ref="C11:F11"/>
    <mergeCell ref="C12:F12"/>
    <mergeCell ref="B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2021-09-10T12:41:18Z</dcterms:modified>
</cp:coreProperties>
</file>