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Школа\проекти_2021\"/>
    </mc:Choice>
  </mc:AlternateContent>
  <xr:revisionPtr revIDLastSave="0" documentId="13_ncr:1_{F9AA3498-8AD1-4763-96FD-6AFAC5B2B116}" xr6:coauthVersionLast="40" xr6:coauthVersionMax="40" xr10:uidLastSave="{00000000-0000-0000-0000-000000000000}"/>
  <bookViews>
    <workbookView xWindow="0" yWindow="0" windowWidth="21600" windowHeight="8925" xr2:uid="{D12FB45D-881D-4A9F-86F4-DD3117054D9E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9" i="1"/>
  <c r="F20" i="1"/>
  <c r="F21" i="1"/>
  <c r="F22" i="1"/>
  <c r="F23" i="1"/>
  <c r="F24" i="1"/>
  <c r="F25" i="1"/>
  <c r="F26" i="1"/>
  <c r="F27" i="1"/>
  <c r="F28" i="1"/>
  <c r="F18" i="1"/>
  <c r="F31" i="1" l="1"/>
  <c r="F15" i="1"/>
  <c r="F32" i="1" l="1"/>
</calcChain>
</file>

<file path=xl/sharedStrings.xml><?xml version="1.0" encoding="utf-8"?>
<sst xmlns="http://schemas.openxmlformats.org/spreadsheetml/2006/main" count="60" uniqueCount="53">
  <si>
    <t>Кошторис проєкту</t>
  </si>
  <si>
    <t>«Створення додаткових сучасних навчальних кабінетів у ліцеї №75 імені Лесі Українки»</t>
  </si>
  <si>
    <t>№ з/п</t>
  </si>
  <si>
    <t>Назва робіт і витрат</t>
  </si>
  <si>
    <t>Кількість</t>
  </si>
  <si>
    <t>Ремонтні роботи</t>
  </si>
  <si>
    <t>2 </t>
  </si>
  <si>
    <t>Улаштування підвісних стель «Армстронг»</t>
  </si>
  <si>
    <t xml:space="preserve">110 кв м </t>
  </si>
  <si>
    <t>3.</t>
  </si>
  <si>
    <t>Монтування світильників люмінісцентних</t>
  </si>
  <si>
    <t>12 шт.</t>
  </si>
  <si>
    <t xml:space="preserve">4. </t>
  </si>
  <si>
    <t>Установлення вимикачів і розеток</t>
  </si>
  <si>
    <t>14 шт</t>
  </si>
  <si>
    <t xml:space="preserve">5. </t>
  </si>
  <si>
    <t>Прокладання проводу по схованій проводці</t>
  </si>
  <si>
    <t>60 м</t>
  </si>
  <si>
    <t>7.</t>
  </si>
  <si>
    <t>Штукатурення та фарбуванняповерхонь стін</t>
  </si>
  <si>
    <t xml:space="preserve">120 кв м </t>
  </si>
  <si>
    <t xml:space="preserve">8. </t>
  </si>
  <si>
    <t>Циклювання та лакування паркетної підлоги</t>
  </si>
  <si>
    <t>1.</t>
  </si>
  <si>
    <t xml:space="preserve">Всього на ремонтні роботи </t>
  </si>
  <si>
    <t>Обладнання</t>
  </si>
  <si>
    <t>Столи та стільці учнівські одномісні</t>
  </si>
  <si>
    <t xml:space="preserve">2. </t>
  </si>
  <si>
    <t>Дошка класна</t>
  </si>
  <si>
    <t>Шафки для дитячого одягу тримісні</t>
  </si>
  <si>
    <t>4.</t>
  </si>
  <si>
    <t>Інтерактивний комплекс(інтерактивна дошка, ноутбук і проектор)</t>
  </si>
  <si>
    <t>5.</t>
  </si>
  <si>
    <t>Коркові дошки</t>
  </si>
  <si>
    <t>6.</t>
  </si>
  <si>
    <t>Шафа для дидактичних матеріалів</t>
  </si>
  <si>
    <t>Шафа для одягу учителів</t>
  </si>
  <si>
    <t>8.</t>
  </si>
  <si>
    <t>Комп’ютерний стіл</t>
  </si>
  <si>
    <t xml:space="preserve">9. </t>
  </si>
  <si>
    <t>Офісний стіл в учительську</t>
  </si>
  <si>
    <t>Крісла м’які</t>
  </si>
  <si>
    <t>Комп’ютер учительський стаціонарний</t>
  </si>
  <si>
    <t>Всього на обладнання</t>
  </si>
  <si>
    <t>Разом</t>
  </si>
  <si>
    <t>Непередбачувані витрати</t>
  </si>
  <si>
    <t>Загальна вартість проєкту</t>
  </si>
  <si>
    <t>Сума    (грн.)</t>
  </si>
  <si>
    <t>Вартість  ( грн.)</t>
  </si>
  <si>
    <t>грн</t>
  </si>
  <si>
    <t>Ремонт реакреаційних приміщень</t>
  </si>
  <si>
    <t>110 кв.м.</t>
  </si>
  <si>
    <t>110 кв.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</si>
</sst>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2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" fontId="1" fillId="0" borderId="0" xfId="0" applyNumberFormat="1" applyFont="1"/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5F8BD-C6AE-4691-A906-5C5713072380}">
  <dimension ref="B2:H34"/>
  <sheetViews>
    <sheetView tabSelected="1" workbookViewId="0">
      <selection activeCell="C11" sqref="C11"/>
    </sheetView>
  </sheetViews>
  <sheetFormatPr defaultRowHeight="15" x14ac:dyDescent="0.25"/>
  <cols>
    <col min="3" max="3" width="59.28515625" customWidth="1"/>
    <col min="4" max="4" width="16" customWidth="1"/>
    <col min="5" max="5" width="9.140625" customWidth="1"/>
    <col min="6" max="6" width="10.7109375" customWidth="1"/>
  </cols>
  <sheetData>
    <row r="2" spans="2:8" ht="15.6" customHeight="1" x14ac:dyDescent="0.25">
      <c r="B2" s="14" t="s">
        <v>0</v>
      </c>
      <c r="C2" s="14"/>
      <c r="D2" s="14"/>
      <c r="E2" s="14"/>
      <c r="F2" s="14"/>
      <c r="G2" s="14"/>
      <c r="H2" s="14"/>
    </row>
    <row r="3" spans="2:8" ht="15.6" customHeight="1" x14ac:dyDescent="0.25">
      <c r="B3" s="2" t="s">
        <v>1</v>
      </c>
      <c r="C3" s="2"/>
      <c r="D3" s="2"/>
      <c r="E3" s="2"/>
      <c r="F3" s="2"/>
      <c r="G3" s="2"/>
      <c r="H3" s="2"/>
    </row>
    <row r="5" spans="2:8" ht="30" customHeight="1" x14ac:dyDescent="0.25">
      <c r="B5" s="7" t="s">
        <v>2</v>
      </c>
      <c r="C5" s="7" t="s">
        <v>3</v>
      </c>
      <c r="D5" s="6" t="s">
        <v>4</v>
      </c>
      <c r="E5" s="6" t="s">
        <v>48</v>
      </c>
      <c r="F5" s="6" t="s">
        <v>47</v>
      </c>
    </row>
    <row r="6" spans="2:8" ht="15.75" x14ac:dyDescent="0.25">
      <c r="C6" s="4" t="s">
        <v>5</v>
      </c>
    </row>
    <row r="7" spans="2:8" x14ac:dyDescent="0.25">
      <c r="B7" s="1" t="s">
        <v>23</v>
      </c>
      <c r="C7" t="s">
        <v>50</v>
      </c>
      <c r="D7" t="s">
        <v>51</v>
      </c>
      <c r="F7">
        <v>140000</v>
      </c>
    </row>
    <row r="8" spans="2:8" x14ac:dyDescent="0.25">
      <c r="B8" s="1" t="s">
        <v>6</v>
      </c>
      <c r="C8" t="s">
        <v>7</v>
      </c>
      <c r="D8" t="s">
        <v>52</v>
      </c>
      <c r="E8">
        <v>38000</v>
      </c>
      <c r="F8">
        <v>38000</v>
      </c>
    </row>
    <row r="9" spans="2:8" x14ac:dyDescent="0.25">
      <c r="B9" s="1" t="s">
        <v>9</v>
      </c>
      <c r="C9" t="s">
        <v>10</v>
      </c>
      <c r="D9" t="s">
        <v>11</v>
      </c>
      <c r="E9">
        <v>700</v>
      </c>
      <c r="F9">
        <v>8400</v>
      </c>
    </row>
    <row r="10" spans="2:8" x14ac:dyDescent="0.25">
      <c r="B10" s="1" t="s">
        <v>12</v>
      </c>
      <c r="C10" t="s">
        <v>13</v>
      </c>
      <c r="D10" t="s">
        <v>14</v>
      </c>
      <c r="E10">
        <v>120</v>
      </c>
      <c r="F10" s="9">
        <v>1680</v>
      </c>
    </row>
    <row r="11" spans="2:8" x14ac:dyDescent="0.25">
      <c r="B11" s="1" t="s">
        <v>15</v>
      </c>
      <c r="C11" t="s">
        <v>16</v>
      </c>
      <c r="D11" t="s">
        <v>17</v>
      </c>
      <c r="E11">
        <v>80</v>
      </c>
      <c r="F11">
        <v>4800</v>
      </c>
    </row>
    <row r="12" spans="2:8" x14ac:dyDescent="0.25">
      <c r="B12" s="1" t="s">
        <v>18</v>
      </c>
      <c r="C12" t="s">
        <v>19</v>
      </c>
      <c r="D12" t="s">
        <v>20</v>
      </c>
      <c r="E12">
        <v>415</v>
      </c>
      <c r="F12">
        <v>49800</v>
      </c>
    </row>
    <row r="13" spans="2:8" x14ac:dyDescent="0.25">
      <c r="B13" s="1" t="s">
        <v>21</v>
      </c>
      <c r="C13" t="s">
        <v>22</v>
      </c>
      <c r="D13" t="s">
        <v>8</v>
      </c>
      <c r="E13">
        <v>320</v>
      </c>
      <c r="F13">
        <v>25200</v>
      </c>
    </row>
    <row r="15" spans="2:8" x14ac:dyDescent="0.25">
      <c r="C15" s="8" t="s">
        <v>24</v>
      </c>
      <c r="F15" s="5">
        <f>SUM(F7:F13)</f>
        <v>267880</v>
      </c>
      <c r="G15" s="5" t="s">
        <v>49</v>
      </c>
    </row>
    <row r="17" spans="2:8" x14ac:dyDescent="0.25">
      <c r="C17" s="3" t="s">
        <v>25</v>
      </c>
    </row>
    <row r="18" spans="2:8" x14ac:dyDescent="0.25">
      <c r="B18" s="1" t="s">
        <v>23</v>
      </c>
      <c r="C18" s="10" t="s">
        <v>26</v>
      </c>
      <c r="D18" s="1">
        <v>60</v>
      </c>
      <c r="E18" s="1">
        <v>1500</v>
      </c>
      <c r="F18" s="13">
        <f>D18*E18</f>
        <v>90000</v>
      </c>
    </row>
    <row r="19" spans="2:8" x14ac:dyDescent="0.25">
      <c r="B19" s="1" t="s">
        <v>27</v>
      </c>
      <c r="C19" s="10" t="s">
        <v>28</v>
      </c>
      <c r="D19" s="1">
        <v>2</v>
      </c>
      <c r="E19" s="1">
        <v>3600</v>
      </c>
      <c r="F19" s="13">
        <f t="shared" ref="F19:F28" si="0">D19*E19</f>
        <v>7200</v>
      </c>
    </row>
    <row r="20" spans="2:8" x14ac:dyDescent="0.25">
      <c r="B20" s="1" t="s">
        <v>9</v>
      </c>
      <c r="C20" s="10" t="s">
        <v>29</v>
      </c>
      <c r="D20" s="1">
        <v>9</v>
      </c>
      <c r="E20" s="11">
        <v>2900</v>
      </c>
      <c r="F20" s="13">
        <f t="shared" si="0"/>
        <v>26100</v>
      </c>
    </row>
    <row r="21" spans="2:8" x14ac:dyDescent="0.25">
      <c r="B21" s="1" t="s">
        <v>30</v>
      </c>
      <c r="C21" s="10" t="s">
        <v>31</v>
      </c>
      <c r="D21" s="1">
        <v>1</v>
      </c>
      <c r="E21" s="1">
        <v>49500</v>
      </c>
      <c r="F21" s="13">
        <f t="shared" si="0"/>
        <v>49500</v>
      </c>
    </row>
    <row r="22" spans="2:8" x14ac:dyDescent="0.25">
      <c r="B22" s="1" t="s">
        <v>32</v>
      </c>
      <c r="C22" s="10" t="s">
        <v>33</v>
      </c>
      <c r="D22" s="1">
        <v>4</v>
      </c>
      <c r="E22" s="1">
        <v>750</v>
      </c>
      <c r="F22" s="13">
        <f t="shared" si="0"/>
        <v>3000</v>
      </c>
      <c r="H22" s="5"/>
    </row>
    <row r="23" spans="2:8" x14ac:dyDescent="0.25">
      <c r="B23" s="1" t="s">
        <v>34</v>
      </c>
      <c r="C23" s="10" t="s">
        <v>35</v>
      </c>
      <c r="D23" s="1">
        <v>1</v>
      </c>
      <c r="E23" s="1">
        <v>20000</v>
      </c>
      <c r="F23" s="13">
        <f t="shared" si="0"/>
        <v>20000</v>
      </c>
    </row>
    <row r="24" spans="2:8" x14ac:dyDescent="0.25">
      <c r="B24" s="1" t="s">
        <v>18</v>
      </c>
      <c r="C24" s="10" t="s">
        <v>36</v>
      </c>
      <c r="D24" s="1">
        <v>1</v>
      </c>
      <c r="E24" s="1">
        <v>8000</v>
      </c>
      <c r="F24" s="13">
        <f t="shared" si="0"/>
        <v>8000</v>
      </c>
    </row>
    <row r="25" spans="2:8" x14ac:dyDescent="0.25">
      <c r="B25" s="1" t="s">
        <v>37</v>
      </c>
      <c r="C25" s="10" t="s">
        <v>38</v>
      </c>
      <c r="D25" s="1">
        <v>3</v>
      </c>
      <c r="E25" s="1">
        <v>1400</v>
      </c>
      <c r="F25" s="13">
        <f t="shared" si="0"/>
        <v>4200</v>
      </c>
    </row>
    <row r="26" spans="2:8" x14ac:dyDescent="0.25">
      <c r="B26" s="1" t="s">
        <v>39</v>
      </c>
      <c r="C26" s="10" t="s">
        <v>40</v>
      </c>
      <c r="D26" s="1">
        <v>1</v>
      </c>
      <c r="E26" s="1">
        <v>25000</v>
      </c>
      <c r="F26" s="13">
        <f t="shared" si="0"/>
        <v>25000</v>
      </c>
    </row>
    <row r="27" spans="2:8" x14ac:dyDescent="0.25">
      <c r="B27" s="1">
        <v>10</v>
      </c>
      <c r="C27" s="10" t="s">
        <v>41</v>
      </c>
      <c r="D27" s="1">
        <v>20</v>
      </c>
      <c r="E27" s="1">
        <v>800</v>
      </c>
      <c r="F27" s="13">
        <f t="shared" si="0"/>
        <v>16000</v>
      </c>
    </row>
    <row r="28" spans="2:8" x14ac:dyDescent="0.25">
      <c r="B28" s="1">
        <v>11</v>
      </c>
      <c r="C28" s="10" t="s">
        <v>42</v>
      </c>
      <c r="D28" s="1">
        <v>1</v>
      </c>
      <c r="E28" s="1">
        <v>22840</v>
      </c>
      <c r="F28" s="13">
        <f t="shared" si="0"/>
        <v>22840</v>
      </c>
    </row>
    <row r="31" spans="2:8" x14ac:dyDescent="0.25">
      <c r="C31" s="8" t="s">
        <v>43</v>
      </c>
      <c r="F31" s="12">
        <f>SUM(F18:F28)</f>
        <v>271840</v>
      </c>
      <c r="G31" s="5" t="s">
        <v>49</v>
      </c>
    </row>
    <row r="32" spans="2:8" x14ac:dyDescent="0.25">
      <c r="C32" s="8" t="s">
        <v>44</v>
      </c>
      <c r="F32" s="12">
        <f>SUM(F15,F31)</f>
        <v>539720</v>
      </c>
      <c r="G32" s="5" t="s">
        <v>49</v>
      </c>
    </row>
    <row r="33" spans="3:7" x14ac:dyDescent="0.25">
      <c r="C33" s="8" t="s">
        <v>45</v>
      </c>
      <c r="F33" s="12">
        <f>F34-F32</f>
        <v>60279</v>
      </c>
      <c r="G33" s="5" t="s">
        <v>49</v>
      </c>
    </row>
    <row r="34" spans="3:7" x14ac:dyDescent="0.25">
      <c r="C34" s="8" t="s">
        <v>46</v>
      </c>
      <c r="F34" s="12">
        <v>599999</v>
      </c>
      <c r="G34" s="5" t="s">
        <v>49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</dc:creator>
  <cp:lastModifiedBy>User</cp:lastModifiedBy>
  <dcterms:created xsi:type="dcterms:W3CDTF">2021-09-09T19:02:58Z</dcterms:created>
  <dcterms:modified xsi:type="dcterms:W3CDTF">2021-09-10T11:29:47Z</dcterms:modified>
</cp:coreProperties>
</file>