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3" i="1" l="1"/>
  <c r="E5" i="1"/>
  <c r="E7" i="1"/>
  <c r="E9" i="1"/>
  <c r="E8" i="1"/>
  <c r="E3" i="1" l="1"/>
  <c r="E6" i="1"/>
  <c r="E11" i="1" s="1"/>
  <c r="E12" i="1" s="1"/>
  <c r="E13" i="1" s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<sst xmlns="http://schemas.openxmlformats.org/spreadsheetml/2006/main" count="21" uniqueCount="19">
  <si>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</si>
  <si>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</si>
  <si>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</si>
  <si>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</si>
  <si>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</si>
  <si>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</si>
  <si>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</si>
  <si>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</si>
  <si>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</si>
  <si>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</si>
  <si>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</si>
  <si>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1.</t>
  </si>
  <si>
    <t>матеріали</t>
  </si>
  <si>
    <t>Фіртка, шт</t>
  </si>
  <si>
    <t>Ворота,шт</t>
  </si>
  <si>
    <t>кріпильні матеріали, комплект</t>
  </si>
  <si>
    <t>стопці для огорожі, шт</t>
  </si>
  <si>
    <t>секційна огорожа 2х2,5, шт</t>
  </si>
  <si>
    <t>Монтаж огорожі, м\п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</si>
</sst>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/>
    <xf numFmtId="4" fontId="0" fillId="0" borderId="5" xfId="0" applyNumberFormat="1" applyFont="1" applyFill="1" applyBorder="1"/>
    <xf numFmtId="4" fontId="0" fillId="0" borderId="0" xfId="0" applyNumberFormat="1"/>
    <xf numFmtId="0" fontId="3" fillId="3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6" fillId="0" borderId="11" xfId="0" applyFont="1" applyFill="1" applyBorder="1"/>
    <xf numFmtId="4" fontId="0" fillId="0" borderId="11" xfId="0" applyNumberFormat="1" applyFont="1" applyFill="1" applyBorder="1"/>
    <xf numFmtId="4" fontId="0" fillId="0" borderId="16" xfId="0" applyNumberFormat="1" applyFont="1" applyFill="1" applyBorder="1"/>
    <xf numFmtId="0" fontId="0" fillId="0" borderId="18" xfId="0" applyFont="1" applyBorder="1"/>
    <xf numFmtId="4" fontId="0" fillId="0" borderId="18" xfId="0" applyNumberFormat="1" applyFont="1" applyBorder="1"/>
    <xf numFmtId="4" fontId="0" fillId="0" borderId="18" xfId="0" applyNumberFormat="1" applyFont="1" applyFill="1" applyBorder="1"/>
    <xf numFmtId="0" fontId="0" fillId="0" borderId="18" xfId="0" applyFont="1" applyFill="1" applyBorder="1"/>
    <xf numFmtId="0" fontId="0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/>
    <xf numFmtId="3" fontId="0" fillId="0" borderId="18" xfId="0" applyNumberFormat="1" applyFont="1" applyFill="1" applyBorder="1"/>
    <xf numFmtId="0" fontId="8" fillId="0" borderId="2" xfId="0" applyFont="1" applyFill="1" applyBorder="1"/>
    <xf numFmtId="0" fontId="9" fillId="0" borderId="2" xfId="0" applyFont="1" applyFill="1" applyBorder="1"/>
    <xf numFmtId="4" fontId="10" fillId="0" borderId="2" xfId="0" applyNumberFormat="1" applyFont="1" applyFill="1" applyBorder="1"/>
    <xf numFmtId="4" fontId="10" fillId="0" borderId="5" xfId="0" applyNumberFormat="1" applyFont="1" applyFill="1" applyBorder="1"/>
    <xf numFmtId="0" fontId="10" fillId="0" borderId="6" xfId="0" applyFont="1" applyFill="1" applyBorder="1"/>
    <xf numFmtId="0" fontId="10" fillId="0" borderId="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9" sqref="C9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7.855468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40" t="s">
        <v>7</v>
      </c>
      <c r="D1" s="41"/>
      <c r="E1" s="42"/>
      <c r="F1" s="43" t="s">
        <v>8</v>
      </c>
      <c r="G1" s="44"/>
      <c r="H1" s="45"/>
    </row>
    <row r="2" spans="1:8" s="7" customFormat="1" ht="36.75" thickBot="1" x14ac:dyDescent="0.25">
      <c r="A2" s="16" t="s">
        <v>0</v>
      </c>
      <c r="B2" s="17" t="s">
        <v>10</v>
      </c>
      <c r="C2" s="18" t="s">
        <v>5</v>
      </c>
      <c r="D2" s="19" t="s">
        <v>4</v>
      </c>
      <c r="E2" s="20" t="s">
        <v>9</v>
      </c>
      <c r="F2" s="12" t="s">
        <v>5</v>
      </c>
      <c r="G2" s="5" t="s">
        <v>6</v>
      </c>
      <c r="H2" s="6" t="s">
        <v>9</v>
      </c>
    </row>
    <row r="3" spans="1:8" x14ac:dyDescent="0.25">
      <c r="A3" s="25" t="s">
        <v>11</v>
      </c>
      <c r="B3" s="25" t="s">
        <v>18</v>
      </c>
      <c r="C3" s="26">
        <f>C5*2.5</f>
        <v>627.5</v>
      </c>
      <c r="D3" s="26">
        <v>150</v>
      </c>
      <c r="E3" s="27">
        <f>D3*C3</f>
        <v>94125</v>
      </c>
      <c r="F3" s="3"/>
      <c r="G3" s="4"/>
      <c r="H3" s="4"/>
    </row>
    <row r="4" spans="1:8" x14ac:dyDescent="0.25">
      <c r="A4" s="28"/>
      <c r="B4" s="29" t="s">
        <v>12</v>
      </c>
      <c r="C4" s="27"/>
      <c r="D4" s="27"/>
      <c r="E4" s="27"/>
      <c r="F4" s="9"/>
      <c r="G4" s="8"/>
      <c r="H4" s="8"/>
    </row>
    <row r="5" spans="1:8" ht="30" x14ac:dyDescent="0.25">
      <c r="A5" s="28"/>
      <c r="B5" s="30" t="s">
        <v>17</v>
      </c>
      <c r="C5" s="27">
        <v>251</v>
      </c>
      <c r="D5" s="27">
        <v>800</v>
      </c>
      <c r="E5" s="27">
        <f>D5*C5</f>
        <v>200800</v>
      </c>
      <c r="F5" s="9"/>
      <c r="G5" s="8"/>
      <c r="H5" s="8"/>
    </row>
    <row r="6" spans="1:8" ht="30" x14ac:dyDescent="0.25">
      <c r="A6" s="28"/>
      <c r="B6" s="30" t="s">
        <v>16</v>
      </c>
      <c r="C6" s="33">
        <f>(C3/2.5)+2</f>
        <v>253</v>
      </c>
      <c r="D6" s="27">
        <v>700</v>
      </c>
      <c r="E6" s="27">
        <f>D6*C6</f>
        <v>177100</v>
      </c>
      <c r="F6" s="9"/>
      <c r="G6" s="8"/>
      <c r="H6" s="8"/>
    </row>
    <row r="7" spans="1:8" ht="30" x14ac:dyDescent="0.25">
      <c r="A7" s="28"/>
      <c r="B7" s="30" t="s">
        <v>15</v>
      </c>
      <c r="C7" s="27">
        <v>1</v>
      </c>
      <c r="D7" s="27">
        <v>14900</v>
      </c>
      <c r="E7" s="27">
        <f>D7*C7</f>
        <v>14900</v>
      </c>
      <c r="F7" s="9"/>
      <c r="G7" s="8"/>
      <c r="H7" s="8"/>
    </row>
    <row r="8" spans="1:8" x14ac:dyDescent="0.25">
      <c r="A8" s="28"/>
      <c r="B8" s="31" t="s">
        <v>13</v>
      </c>
      <c r="C8" s="27">
        <v>1</v>
      </c>
      <c r="D8" s="27">
        <v>8500</v>
      </c>
      <c r="E8" s="27">
        <f>D8</f>
        <v>8500</v>
      </c>
      <c r="F8" s="9"/>
      <c r="G8" s="8"/>
      <c r="H8" s="8"/>
    </row>
    <row r="9" spans="1:8" x14ac:dyDescent="0.25">
      <c r="A9" s="28"/>
      <c r="B9" s="32" t="s">
        <v>14</v>
      </c>
      <c r="C9" s="27">
        <v>2</v>
      </c>
      <c r="D9" s="27">
        <v>25000</v>
      </c>
      <c r="E9" s="27">
        <f>C9*D9</f>
        <v>50000</v>
      </c>
      <c r="F9" s="9"/>
      <c r="G9" s="8"/>
      <c r="H9" s="8"/>
    </row>
    <row r="10" spans="1:8" x14ac:dyDescent="0.25">
      <c r="A10" s="28"/>
      <c r="B10" s="28"/>
      <c r="C10" s="27"/>
      <c r="D10" s="27"/>
      <c r="E10" s="27"/>
      <c r="F10" s="9"/>
      <c r="G10" s="8"/>
      <c r="H10" s="8"/>
    </row>
    <row r="11" spans="1:8" ht="15.75" x14ac:dyDescent="0.25">
      <c r="A11" s="21"/>
      <c r="B11" s="22" t="s">
        <v>1</v>
      </c>
      <c r="C11" s="23"/>
      <c r="D11" s="23"/>
      <c r="E11" s="24">
        <f>SUM(E3:E10)</f>
        <v>545425</v>
      </c>
      <c r="F11" s="9"/>
      <c r="G11" s="8"/>
      <c r="H11" s="8"/>
    </row>
    <row r="12" spans="1:8" ht="30.75" customHeight="1" x14ac:dyDescent="0.25">
      <c r="A12" s="10"/>
      <c r="B12" s="11" t="s">
        <v>2</v>
      </c>
      <c r="C12" s="13"/>
      <c r="D12" s="13"/>
      <c r="E12" s="14">
        <f>E11*0.1</f>
        <v>54542.5</v>
      </c>
      <c r="F12" s="9"/>
      <c r="G12" s="8"/>
      <c r="H12" s="8"/>
    </row>
    <row r="13" spans="1:8" ht="18.75" x14ac:dyDescent="0.3">
      <c r="A13" s="34"/>
      <c r="B13" s="35" t="s">
        <v>3</v>
      </c>
      <c r="C13" s="36"/>
      <c r="D13" s="36"/>
      <c r="E13" s="37">
        <f>E11+E12</f>
        <v>599967.5</v>
      </c>
      <c r="F13" s="38"/>
      <c r="G13" s="39"/>
      <c r="H13" s="39"/>
    </row>
    <row r="14" spans="1:8" x14ac:dyDescent="0.25">
      <c r="C14" s="15"/>
      <c r="D14" s="15"/>
      <c r="E14" s="15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Petro</cp:lastModifiedBy>
  <cp:lastPrinted>2016-09-24T18:37:54Z</cp:lastPrinted>
  <dcterms:created xsi:type="dcterms:W3CDTF">2016-09-21T11:18:44Z</dcterms:created>
  <dcterms:modified xsi:type="dcterms:W3CDTF">2021-08-19T16:16:37Z</dcterms:modified>
</cp:coreProperties>
</file>