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5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15" l="1"/>
  <c r="E14"/>
  <c r="E19"/>
  <c r="E20"/>
  <c r="E18"/>
  <c r="E12"/>
  <c r="E13"/>
  <c r="E9"/>
  <c r="E11"/>
  <c r="E10"/>
  <c r="E7"/>
  <c r="A8" l="1"/>
  <c r="A9" s="1"/>
  <c r="A10" s="1"/>
  <c r="A11" s="1"/>
  <c r="A12" s="1"/>
  <c r="A13" s="1"/>
  <c r="A14" s="1"/>
  <c r="A15" l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<sst xmlns="http://schemas.openxmlformats.org/spreadsheetml/2006/main" count="42" uniqueCount="42">
  <si>
    <t>Планування грунту вручну</t>
  </si>
  <si>
    <t>24 кущів</t>
  </si>
  <si>
    <t>Укорінювач для хвойних, 1 л</t>
  </si>
  <si>
    <t>1 л.</t>
  </si>
  <si>
    <t>Грунт посадочний для хвойних, 20 л.</t>
  </si>
  <si>
    <t>Доставка насіння, добрива, грунту для хвойних</t>
  </si>
  <si>
    <t>Посадочно-пересадочні і посівні роботи</t>
  </si>
  <si>
    <t>Всього</t>
  </si>
  <si>
    <t>Загальна вартість проекту</t>
  </si>
  <si>
    <t xml:space="preserve">Кущі для зеленої огорожі </t>
  </si>
  <si>
    <t>робота ландш.дизайнера</t>
  </si>
  <si>
    <t xml:space="preserve">Добриво для газону </t>
  </si>
  <si>
    <t>№п/п</t>
  </si>
  <si>
    <t>Лавочки зі  спинкою</t>
  </si>
  <si>
    <t xml:space="preserve">Лавочки звичайні </t>
  </si>
  <si>
    <t>Альтанки</t>
  </si>
  <si>
    <t xml:space="preserve">Дерева листяні </t>
  </si>
  <si>
    <t>10 штук</t>
  </si>
  <si>
    <t>Відсоток обов'язкового резерву 20%</t>
  </si>
  <si>
    <t>Назва товару, послуги</t>
  </si>
  <si>
    <t>Кількість</t>
  </si>
  <si>
    <t>Ціна за од., грн</t>
  </si>
  <si>
    <t>Ціна загальна, грн</t>
  </si>
  <si>
    <t xml:space="preserve">Проект Зони відпочинку: </t>
  </si>
  <si>
    <t>а) скласти ландшафтний проект</t>
  </si>
  <si>
    <t>б) виконати землевпорядні роботи по вирівнюванню ландшафту ділянок.</t>
  </si>
  <si>
    <t>в) првести експертизу існуючих зелених насаджень біля будинків щодо необхідності знесення старих дерев, викорчувати коріння, вивезти відходи</t>
  </si>
  <si>
    <t xml:space="preserve">Придбати землю для газонів </t>
  </si>
  <si>
    <t>Закупити насіння газонної трави</t>
  </si>
  <si>
    <t>20 шт.</t>
  </si>
  <si>
    <t>Дерева хвойні (ялинки, туя, ялівець, самшит, кипарисовик)</t>
  </si>
  <si>
    <t>20 куб.м</t>
  </si>
  <si>
    <t>10 кг</t>
  </si>
  <si>
    <t>20 л.</t>
  </si>
  <si>
    <t>10 л.</t>
  </si>
  <si>
    <t>5 шт.</t>
  </si>
  <si>
    <t>робота землевпорядника</t>
  </si>
  <si>
    <t xml:space="preserve">вартість доставки од. вантажу </t>
  </si>
  <si>
    <t>розрахункова</t>
  </si>
  <si>
    <t xml:space="preserve">робота фахівця </t>
  </si>
  <si>
    <t>Плитка</t>
  </si>
  <si>
    <t>Монтаж плитки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</si>
</sst>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0\ _₴_-;\-* #,##0.00\ _₴_-;_-* &quot;-&quot;??\ _₴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Fill="1" applyBorder="1" applyAlignment="1">
      <alignment horizontal="left" indent="1"/>
    </xf>
    <xf numFmtId="165" fontId="1" fillId="0" borderId="1" xfId="0" applyNumberFormat="1" applyFont="1" applyFill="1" applyBorder="1"/>
    <xf numFmtId="0" fontId="1" fillId="0" borderId="0" xfId="0" applyNumberFormat="1" applyFont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4" fontId="2" fillId="0" borderId="0" xfId="0" applyNumberFormat="1" applyFont="1"/>
    <xf numFmtId="0" fontId="1" fillId="0" borderId="1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topLeftCell="A7" zoomScale="112" zoomScaleNormal="112" workbookViewId="0">
      <selection activeCell="E25" sqref="E25"/>
    </sheetView>
  </sheetViews>
  <sheetFormatPr defaultColWidth="8.85546875" defaultRowHeight="15"/>
  <cols>
    <col min="1" max="1" width="6.140625" style="4" customWidth="1"/>
    <col min="2" max="2" width="41.140625" style="11" customWidth="1"/>
    <col min="3" max="3" width="25.7109375" style="7" customWidth="1"/>
    <col min="4" max="4" width="28.5703125" style="17" customWidth="1"/>
    <col min="5" max="5" width="27.42578125" style="4" customWidth="1"/>
    <col min="6" max="16384" width="8.85546875" style="4"/>
  </cols>
  <sheetData>
    <row r="2" spans="1:5">
      <c r="A2" s="12" t="s">
        <v>12</v>
      </c>
      <c r="B2" s="13" t="s">
        <v>19</v>
      </c>
      <c r="C2" s="3" t="s">
        <v>20</v>
      </c>
      <c r="D2" s="15" t="s">
        <v>21</v>
      </c>
      <c r="E2" s="2" t="s">
        <v>22</v>
      </c>
    </row>
    <row r="3" spans="1:5">
      <c r="A3" s="1">
        <v>1</v>
      </c>
      <c r="B3" s="8" t="s">
        <v>23</v>
      </c>
      <c r="D3" s="16"/>
      <c r="E3" s="6"/>
    </row>
    <row r="4" spans="1:5">
      <c r="A4" s="1"/>
      <c r="B4" s="9" t="s">
        <v>24</v>
      </c>
      <c r="C4" s="5" t="s">
        <v>10</v>
      </c>
      <c r="D4" s="16">
        <v>5000</v>
      </c>
      <c r="E4" s="6">
        <v>15000</v>
      </c>
    </row>
    <row r="5" spans="1:5" ht="30">
      <c r="A5" s="1"/>
      <c r="B5" s="9" t="s">
        <v>25</v>
      </c>
      <c r="C5" s="5" t="s">
        <v>36</v>
      </c>
      <c r="D5" s="16">
        <v>10000</v>
      </c>
      <c r="E5" s="6">
        <v>30000</v>
      </c>
    </row>
    <row r="6" spans="1:5" ht="60">
      <c r="A6" s="1"/>
      <c r="B6" s="9" t="s">
        <v>26</v>
      </c>
      <c r="C6" s="20" t="s">
        <v>39</v>
      </c>
      <c r="D6" s="16">
        <v>5000</v>
      </c>
      <c r="E6" s="21">
        <v>15000</v>
      </c>
    </row>
    <row r="7" spans="1:5">
      <c r="A7" s="1">
        <v>2</v>
      </c>
      <c r="B7" s="9" t="s">
        <v>27</v>
      </c>
      <c r="C7" s="5" t="s">
        <v>31</v>
      </c>
      <c r="D7" s="16">
        <v>5000</v>
      </c>
      <c r="E7" s="6">
        <f>D7*20</f>
        <v>100000</v>
      </c>
    </row>
    <row r="8" spans="1:5">
      <c r="A8" s="1">
        <f t="shared" ref="A8:A14" si="0">A7+1</f>
        <v>3</v>
      </c>
      <c r="B8" s="9" t="s">
        <v>28</v>
      </c>
      <c r="C8" s="5" t="s">
        <v>35</v>
      </c>
      <c r="D8" s="16">
        <v>150</v>
      </c>
      <c r="E8" s="6">
        <f>5*D8</f>
        <v>750</v>
      </c>
    </row>
    <row r="9" spans="1:5">
      <c r="A9" s="1">
        <f t="shared" si="0"/>
        <v>4</v>
      </c>
      <c r="B9" s="9" t="s">
        <v>11</v>
      </c>
      <c r="C9" s="5" t="s">
        <v>32</v>
      </c>
      <c r="D9" s="16">
        <v>50</v>
      </c>
      <c r="E9" s="6">
        <f>10*D9</f>
        <v>500</v>
      </c>
    </row>
    <row r="10" spans="1:5">
      <c r="A10" s="1">
        <f t="shared" si="0"/>
        <v>5</v>
      </c>
      <c r="B10" s="9" t="s">
        <v>9</v>
      </c>
      <c r="C10" s="5" t="s">
        <v>1</v>
      </c>
      <c r="D10" s="16">
        <v>215</v>
      </c>
      <c r="E10" s="6">
        <f>24*D10</f>
        <v>5160</v>
      </c>
    </row>
    <row r="11" spans="1:5">
      <c r="A11" s="1">
        <f t="shared" si="0"/>
        <v>6</v>
      </c>
      <c r="B11" s="9" t="s">
        <v>0</v>
      </c>
      <c r="C11" s="5" t="s">
        <v>3</v>
      </c>
      <c r="D11" s="16">
        <v>400</v>
      </c>
      <c r="E11" s="6">
        <f>1*D11</f>
        <v>400</v>
      </c>
    </row>
    <row r="12" spans="1:5">
      <c r="A12" s="1">
        <f t="shared" si="0"/>
        <v>7</v>
      </c>
      <c r="B12" s="10" t="s">
        <v>16</v>
      </c>
      <c r="C12" s="5" t="s">
        <v>29</v>
      </c>
      <c r="D12" s="16">
        <v>100</v>
      </c>
      <c r="E12" s="6">
        <f>20*D12</f>
        <v>2000</v>
      </c>
    </row>
    <row r="13" spans="1:5" ht="30">
      <c r="A13" s="1">
        <f t="shared" si="0"/>
        <v>8</v>
      </c>
      <c r="B13" s="11" t="s">
        <v>30</v>
      </c>
      <c r="C13" s="5" t="s">
        <v>17</v>
      </c>
      <c r="D13" s="16">
        <v>150</v>
      </c>
      <c r="E13" s="6">
        <f>10*D13</f>
        <v>1500</v>
      </c>
    </row>
    <row r="14" spans="1:5">
      <c r="A14" s="1">
        <f t="shared" si="0"/>
        <v>9</v>
      </c>
      <c r="B14" s="9" t="s">
        <v>2</v>
      </c>
      <c r="C14" s="5" t="s">
        <v>34</v>
      </c>
      <c r="D14" s="16">
        <v>40</v>
      </c>
      <c r="E14" s="6">
        <f>10*D14</f>
        <v>400</v>
      </c>
    </row>
    <row r="15" spans="1:5">
      <c r="A15" s="1">
        <f t="shared" ref="A15:A20" si="1">A14+1</f>
        <v>10</v>
      </c>
      <c r="B15" s="9" t="s">
        <v>4</v>
      </c>
      <c r="C15" s="5" t="s">
        <v>33</v>
      </c>
      <c r="D15" s="16">
        <v>30</v>
      </c>
      <c r="E15" s="6">
        <f>20*D15</f>
        <v>600</v>
      </c>
    </row>
    <row r="16" spans="1:5" ht="30">
      <c r="A16" s="1">
        <f t="shared" si="1"/>
        <v>11</v>
      </c>
      <c r="B16" s="9" t="s">
        <v>5</v>
      </c>
      <c r="C16" s="14" t="s">
        <v>37</v>
      </c>
      <c r="D16" s="16">
        <v>500</v>
      </c>
      <c r="E16" s="6">
        <v>5000</v>
      </c>
    </row>
    <row r="17" spans="1:5">
      <c r="A17" s="1">
        <f t="shared" si="1"/>
        <v>12</v>
      </c>
      <c r="B17" s="9" t="s">
        <v>6</v>
      </c>
      <c r="C17" s="14" t="s">
        <v>38</v>
      </c>
      <c r="D17" s="16"/>
      <c r="E17" s="6">
        <v>5000</v>
      </c>
    </row>
    <row r="18" spans="1:5">
      <c r="A18" s="1">
        <f t="shared" si="1"/>
        <v>13</v>
      </c>
      <c r="B18" s="9" t="s">
        <v>13</v>
      </c>
      <c r="C18" s="5">
        <v>6</v>
      </c>
      <c r="D18" s="16">
        <v>2500</v>
      </c>
      <c r="E18" s="6">
        <f>C18*D18</f>
        <v>15000</v>
      </c>
    </row>
    <row r="19" spans="1:5">
      <c r="A19" s="1">
        <f t="shared" si="1"/>
        <v>14</v>
      </c>
      <c r="B19" s="9" t="s">
        <v>14</v>
      </c>
      <c r="C19" s="5">
        <v>6</v>
      </c>
      <c r="D19" s="16">
        <v>1500</v>
      </c>
      <c r="E19" s="6">
        <f t="shared" ref="E19:E20" si="2">C19*D19</f>
        <v>9000</v>
      </c>
    </row>
    <row r="20" spans="1:5">
      <c r="A20" s="1">
        <f t="shared" si="1"/>
        <v>15</v>
      </c>
      <c r="B20" s="9" t="s">
        <v>15</v>
      </c>
      <c r="C20" s="5">
        <v>3</v>
      </c>
      <c r="D20" s="16">
        <v>3000</v>
      </c>
      <c r="E20" s="6">
        <f t="shared" si="2"/>
        <v>9000</v>
      </c>
    </row>
    <row r="21" spans="1:5">
      <c r="A21" s="4">
        <v>16</v>
      </c>
      <c r="B21" s="9" t="s">
        <v>40</v>
      </c>
      <c r="C21" s="7">
        <v>200</v>
      </c>
      <c r="D21" s="17">
        <v>270</v>
      </c>
      <c r="E21" s="18">
        <v>54000</v>
      </c>
    </row>
    <row r="22" spans="1:5">
      <c r="A22" s="4">
        <v>17</v>
      </c>
      <c r="B22" s="8" t="s">
        <v>41</v>
      </c>
      <c r="C22" s="7">
        <v>200</v>
      </c>
      <c r="D22" s="17">
        <v>1000</v>
      </c>
      <c r="E22" s="19">
        <v>200000</v>
      </c>
    </row>
    <row r="23" spans="1:5">
      <c r="B23" s="8" t="s">
        <v>7</v>
      </c>
      <c r="E23" s="18">
        <v>468310</v>
      </c>
    </row>
    <row r="24" spans="1:5">
      <c r="B24" s="11" t="s">
        <v>18</v>
      </c>
      <c r="E24" s="4">
        <v>93662</v>
      </c>
    </row>
    <row r="25" spans="1:5">
      <c r="B25" s="11" t="s">
        <v>8</v>
      </c>
      <c r="E25" s="4">
        <v>561972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PashaLena</cp:lastModifiedBy>
  <dcterms:created xsi:type="dcterms:W3CDTF">2021-04-25T16:24:18Z</dcterms:created>
  <dcterms:modified xsi:type="dcterms:W3CDTF">2021-09-11T18:44:41Z</dcterms:modified>
</cp:coreProperties>
</file>