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18"/>
  <workbookPr filterPrivacy="1" defaultThemeVersion="124226"/>
  <xr:revisionPtr revIDLastSave="0" documentId="8_{9161B5ED-5751-45ED-8638-3C8B5C0584F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24" i="1" l="1"/>
  <c r="G25" i="1"/>
  <c r="G26" i="1"/>
  <c r="G10" i="1"/>
  <c r="G11" i="1"/>
  <c r="G12" i="1"/>
  <c r="G13" i="1"/>
  <c r="G14" i="1"/>
  <c r="G15" i="1"/>
  <c r="G16" i="1"/>
  <c r="G17" i="1"/>
  <c r="G18" i="1"/>
  <c r="G19" i="1"/>
  <c r="G20" i="1"/>
  <c r="G9" i="1"/>
  <c r="G27" i="1" l="1"/>
  <c r="G21" i="1"/>
</calcChain>
</file>

<file path=xl/sharedStrings.xml><?xml version="1.0" encoding="utf-8"?>
<sst xmlns="http://schemas.openxmlformats.org/spreadsheetml/2006/main" count="49" uniqueCount="33">
  <si>
    <t>Обладнання:</t>
  </si>
  <si>
    <t>Кількість</t>
  </si>
  <si>
    <t>Корпус SATEL 17/50 (CA-64 OBU) корпус метал. 320х400х90 без ТР</t>
  </si>
  <si>
    <t>шт</t>
  </si>
  <si>
    <t>КонекторDigitus RJ45</t>
  </si>
  <si>
    <t xml:space="preserve">Кабельний канал 15*10*2м </t>
  </si>
  <si>
    <t>пл</t>
  </si>
  <si>
    <t>м</t>
  </si>
  <si>
    <t>Трос</t>
  </si>
  <si>
    <t>Кабель ШВВП 2*0,75</t>
  </si>
  <si>
    <t>Монтажний набір</t>
  </si>
  <si>
    <t>Монтажні роботи:</t>
  </si>
  <si>
    <t>Перелік робіт</t>
  </si>
  <si>
    <t xml:space="preserve">8-канальний 4K мережевий відеореєстратор Dahua DHI-NVR5208-4KS2  </t>
  </si>
  <si>
    <t xml:space="preserve">8-портовий комутатор з 8 РоЕ портами Dahua DH-PFS3010-8ET-96 </t>
  </si>
  <si>
    <t xml:space="preserve">Комутаційний бокс DH-PFA135 </t>
  </si>
  <si>
    <t>Кабель Одескабель КППЭ-ВП (100) 4*2*0,51 (FTP-cat.5E), OK-net, CU, екранований, мідний, для зовнішніх робіт, бухта 305м</t>
  </si>
  <si>
    <t>Найменування</t>
  </si>
  <si>
    <t>Сума, грн з ПДВ</t>
  </si>
  <si>
    <t>Ціна, грн з ПДВ</t>
  </si>
  <si>
    <t>№ п/п</t>
  </si>
  <si>
    <t xml:space="preserve">              Загальна кошторисна вартість, грн з ПДВ</t>
  </si>
  <si>
    <t>Кошторисний розрахунок</t>
  </si>
  <si>
    <t>на встановлення системи відеоспостереження</t>
  </si>
  <si>
    <t>ціни вказані в гривнях з урахуванням ПДВ</t>
  </si>
  <si>
    <t>Всього по монтажним роботам, грн з ПДВ</t>
  </si>
  <si>
    <t>Всього по обладнанню, грн з ПДВ</t>
  </si>
  <si>
    <t>Прокладання короба</t>
  </si>
  <si>
    <t>Прокладання кабелю</t>
  </si>
  <si>
    <t>Монтаж та налаштування системи</t>
  </si>
  <si>
    <t>Жорсткий диск HDD WD Purple 4Tb 3,5" Serial ATA 64MB</t>
  </si>
  <si>
    <t xml:space="preserve">8Mп мережева WDR відеокамера Dahua DH-IPC-HFW5831EP-ZE </t>
  </si>
  <si>
    <t xml:space="preserve">           Непередбачуванні витрати в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</si>
</sst>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Arial Unicode MS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2" fontId="5" fillId="4" borderId="19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0" fillId="3" borderId="18" xfId="0" applyNumberFormat="1" applyFont="1" applyFill="1" applyBorder="1" applyAlignment="1">
      <alignment horizontal="center"/>
    </xf>
    <xf numFmtId="2" fontId="5" fillId="5" borderId="1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1" fillId="2" borderId="20" xfId="0" applyFont="1" applyFill="1" applyBorder="1" applyAlignment="1">
      <alignment horizontal="right" wrapText="1"/>
    </xf>
    <xf numFmtId="0" fontId="9" fillId="3" borderId="4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0" fontId="1" fillId="3" borderId="20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5" fillId="4" borderId="20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0" fontId="5" fillId="5" borderId="20" xfId="0" applyFont="1" applyFill="1" applyBorder="1" applyAlignment="1">
      <alignment horizontal="right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9"/>
  <sheetViews>
    <sheetView tabSelected="1" workbookViewId="0">
      <selection activeCell="K20" sqref="K20"/>
    </sheetView>
  </sheetViews>
  <sheetFormatPr defaultRowHeight="14.4"/>
  <cols>
    <col min="2" max="2" width="5.6640625" customWidth="1"/>
    <col min="3" max="3" width="62.44140625" customWidth="1"/>
    <col min="6" max="6" width="11" customWidth="1"/>
    <col min="7" max="7" width="12.44140625" customWidth="1"/>
  </cols>
  <sheetData>
    <row r="2" spans="2:8" ht="21">
      <c r="B2" s="56" t="s">
        <v>22</v>
      </c>
      <c r="C2" s="56"/>
      <c r="D2" s="56"/>
      <c r="E2" s="56"/>
      <c r="F2" s="56"/>
      <c r="G2" s="56"/>
    </row>
    <row r="3" spans="2:8" ht="18">
      <c r="B3" s="57" t="s">
        <v>23</v>
      </c>
      <c r="C3" s="57"/>
      <c r="D3" s="57"/>
      <c r="E3" s="57"/>
      <c r="F3" s="57"/>
      <c r="G3" s="57"/>
    </row>
    <row r="4" spans="2:8" ht="4.5" customHeight="1"/>
    <row r="5" spans="2:8" ht="15" thickBot="1">
      <c r="B5" s="58" t="s">
        <v>24</v>
      </c>
      <c r="C5" s="58"/>
      <c r="D5" s="58"/>
      <c r="E5" s="58"/>
      <c r="F5" s="58"/>
      <c r="G5" s="58"/>
    </row>
    <row r="6" spans="2:8" s="6" customFormat="1" ht="15.6">
      <c r="B6" s="72" t="s">
        <v>0</v>
      </c>
      <c r="C6" s="73"/>
      <c r="D6" s="73"/>
      <c r="E6" s="73"/>
      <c r="F6" s="73"/>
      <c r="G6" s="74"/>
    </row>
    <row r="7" spans="2:8" s="42" customFormat="1" ht="11.25" customHeight="1">
      <c r="B7" s="75" t="s">
        <v>20</v>
      </c>
      <c r="C7" s="77" t="s">
        <v>17</v>
      </c>
      <c r="D7" s="77" t="s">
        <v>1</v>
      </c>
      <c r="E7" s="77"/>
      <c r="F7" s="77" t="s">
        <v>19</v>
      </c>
      <c r="G7" s="79" t="s">
        <v>18</v>
      </c>
    </row>
    <row r="8" spans="2:8" s="42" customFormat="1" ht="20.25" customHeight="1" thickBot="1">
      <c r="B8" s="76"/>
      <c r="C8" s="78"/>
      <c r="D8" s="78"/>
      <c r="E8" s="78"/>
      <c r="F8" s="78"/>
      <c r="G8" s="80"/>
    </row>
    <row r="9" spans="2:8" s="5" customFormat="1">
      <c r="B9" s="20">
        <v>1</v>
      </c>
      <c r="C9" s="21" t="s">
        <v>2</v>
      </c>
      <c r="D9" s="22">
        <v>8</v>
      </c>
      <c r="E9" s="23" t="s">
        <v>3</v>
      </c>
      <c r="F9" s="24">
        <v>840</v>
      </c>
      <c r="G9" s="25">
        <f>D9*F9</f>
        <v>6720</v>
      </c>
      <c r="H9" s="4"/>
    </row>
    <row r="10" spans="2:8" s="5" customFormat="1">
      <c r="B10" s="17">
        <v>2</v>
      </c>
      <c r="C10" s="10" t="s">
        <v>31</v>
      </c>
      <c r="D10" s="9">
        <v>56</v>
      </c>
      <c r="E10" s="11" t="s">
        <v>3</v>
      </c>
      <c r="F10" s="14">
        <v>11256</v>
      </c>
      <c r="G10" s="18">
        <f t="shared" ref="G10:G20" si="0">D10*F10</f>
        <v>630336</v>
      </c>
      <c r="H10" s="4"/>
    </row>
    <row r="11" spans="2:8" s="5" customFormat="1">
      <c r="B11" s="17">
        <v>3</v>
      </c>
      <c r="C11" s="10" t="s">
        <v>13</v>
      </c>
      <c r="D11" s="9">
        <v>8</v>
      </c>
      <c r="E11" s="11" t="s">
        <v>3</v>
      </c>
      <c r="F11" s="14">
        <v>8064</v>
      </c>
      <c r="G11" s="18">
        <f t="shared" si="0"/>
        <v>64512</v>
      </c>
      <c r="H11" s="4"/>
    </row>
    <row r="12" spans="2:8" s="5" customFormat="1">
      <c r="B12" s="17">
        <v>4</v>
      </c>
      <c r="C12" s="13" t="s">
        <v>30</v>
      </c>
      <c r="D12" s="12">
        <v>16</v>
      </c>
      <c r="E12" s="11" t="s">
        <v>3</v>
      </c>
      <c r="F12" s="14">
        <v>3885.6</v>
      </c>
      <c r="G12" s="18">
        <f t="shared" si="0"/>
        <v>62169.599999999999</v>
      </c>
      <c r="H12" s="4"/>
    </row>
    <row r="13" spans="2:8" s="5" customFormat="1">
      <c r="B13" s="17">
        <v>5</v>
      </c>
      <c r="C13" s="13" t="s">
        <v>14</v>
      </c>
      <c r="D13" s="12">
        <v>8</v>
      </c>
      <c r="E13" s="11" t="s">
        <v>3</v>
      </c>
      <c r="F13" s="14">
        <v>2856</v>
      </c>
      <c r="G13" s="18">
        <f t="shared" si="0"/>
        <v>22848</v>
      </c>
      <c r="H13" s="4"/>
    </row>
    <row r="14" spans="2:8" s="5" customFormat="1">
      <c r="B14" s="17">
        <v>6</v>
      </c>
      <c r="C14" s="13" t="s">
        <v>4</v>
      </c>
      <c r="D14" s="12">
        <v>126</v>
      </c>
      <c r="E14" s="11" t="s">
        <v>3</v>
      </c>
      <c r="F14" s="15">
        <v>3.48</v>
      </c>
      <c r="G14" s="18">
        <f t="shared" si="0"/>
        <v>438.48</v>
      </c>
      <c r="H14" s="4"/>
    </row>
    <row r="15" spans="2:8" s="5" customFormat="1">
      <c r="B15" s="17">
        <v>7</v>
      </c>
      <c r="C15" s="13" t="s">
        <v>15</v>
      </c>
      <c r="D15" s="12">
        <v>56</v>
      </c>
      <c r="E15" s="11" t="s">
        <v>3</v>
      </c>
      <c r="F15" s="14">
        <v>259.2</v>
      </c>
      <c r="G15" s="18">
        <f t="shared" si="0"/>
        <v>14515.199999999999</v>
      </c>
      <c r="H15" s="4"/>
    </row>
    <row r="16" spans="2:8" s="5" customFormat="1">
      <c r="B16" s="17">
        <v>8</v>
      </c>
      <c r="C16" s="10" t="s">
        <v>5</v>
      </c>
      <c r="D16" s="12">
        <v>500</v>
      </c>
      <c r="E16" s="11" t="s">
        <v>6</v>
      </c>
      <c r="F16" s="14">
        <v>21.72</v>
      </c>
      <c r="G16" s="18">
        <f t="shared" si="0"/>
        <v>10860</v>
      </c>
      <c r="H16" s="4"/>
    </row>
    <row r="17" spans="2:8" s="5" customFormat="1" ht="27.6">
      <c r="B17" s="17">
        <v>9</v>
      </c>
      <c r="C17" s="10" t="s">
        <v>16</v>
      </c>
      <c r="D17" s="12">
        <v>6100</v>
      </c>
      <c r="E17" s="11" t="s">
        <v>7</v>
      </c>
      <c r="F17" s="14">
        <v>15.28</v>
      </c>
      <c r="G17" s="18">
        <f t="shared" si="0"/>
        <v>93208</v>
      </c>
      <c r="H17" s="4"/>
    </row>
    <row r="18" spans="2:8" s="5" customFormat="1">
      <c r="B18" s="17">
        <v>10</v>
      </c>
      <c r="C18" s="10" t="s">
        <v>8</v>
      </c>
      <c r="D18" s="12">
        <v>900</v>
      </c>
      <c r="E18" s="11" t="s">
        <v>7</v>
      </c>
      <c r="F18" s="14">
        <v>13.8</v>
      </c>
      <c r="G18" s="18">
        <f t="shared" si="0"/>
        <v>12420</v>
      </c>
      <c r="H18" s="4"/>
    </row>
    <row r="19" spans="2:8" s="5" customFormat="1">
      <c r="B19" s="17">
        <v>11</v>
      </c>
      <c r="C19" s="10" t="s">
        <v>9</v>
      </c>
      <c r="D19" s="12">
        <v>1000</v>
      </c>
      <c r="E19" s="11" t="s">
        <v>7</v>
      </c>
      <c r="F19" s="14">
        <v>10.8</v>
      </c>
      <c r="G19" s="18">
        <f t="shared" si="0"/>
        <v>10800</v>
      </c>
      <c r="H19" s="4"/>
    </row>
    <row r="20" spans="2:8" s="5" customFormat="1" ht="15" thickBot="1">
      <c r="B20" s="26">
        <v>12</v>
      </c>
      <c r="C20" s="27" t="s">
        <v>10</v>
      </c>
      <c r="D20" s="28">
        <v>7</v>
      </c>
      <c r="E20" s="29" t="s">
        <v>3</v>
      </c>
      <c r="F20" s="30">
        <v>1200</v>
      </c>
      <c r="G20" s="31">
        <f t="shared" si="0"/>
        <v>8400</v>
      </c>
      <c r="H20" s="4"/>
    </row>
    <row r="21" spans="2:8" s="43" customFormat="1" ht="21.75" customHeight="1" thickBot="1">
      <c r="B21" s="59" t="s">
        <v>26</v>
      </c>
      <c r="C21" s="60"/>
      <c r="D21" s="60"/>
      <c r="E21" s="60"/>
      <c r="F21" s="61"/>
      <c r="G21" s="32">
        <f>SUM(G9:G20)</f>
        <v>937227.27999999991</v>
      </c>
      <c r="H21" s="44"/>
    </row>
    <row r="22" spans="2:8" ht="15.6">
      <c r="B22" s="62" t="s">
        <v>11</v>
      </c>
      <c r="C22" s="63"/>
      <c r="D22" s="63"/>
      <c r="E22" s="63"/>
      <c r="F22" s="63"/>
      <c r="G22" s="64"/>
      <c r="H22" s="1"/>
    </row>
    <row r="23" spans="2:8" s="42" customFormat="1" ht="31.5" customHeight="1" thickBot="1">
      <c r="B23" s="45" t="s">
        <v>20</v>
      </c>
      <c r="C23" s="46" t="s">
        <v>12</v>
      </c>
      <c r="D23" s="65" t="s">
        <v>1</v>
      </c>
      <c r="E23" s="65"/>
      <c r="F23" s="46" t="s">
        <v>19</v>
      </c>
      <c r="G23" s="47" t="s">
        <v>18</v>
      </c>
    </row>
    <row r="24" spans="2:8">
      <c r="B24" s="33">
        <v>1</v>
      </c>
      <c r="C24" s="34" t="s">
        <v>29</v>
      </c>
      <c r="D24" s="35">
        <v>1</v>
      </c>
      <c r="E24" s="36" t="s">
        <v>3</v>
      </c>
      <c r="F24" s="51">
        <v>302750</v>
      </c>
      <c r="G24" s="48">
        <f>D24*F24</f>
        <v>302750</v>
      </c>
      <c r="H24" s="1"/>
    </row>
    <row r="25" spans="2:8">
      <c r="B25" s="19">
        <v>2</v>
      </c>
      <c r="C25" s="8" t="s">
        <v>27</v>
      </c>
      <c r="D25" s="7">
        <v>1000</v>
      </c>
      <c r="E25" s="16" t="s">
        <v>7</v>
      </c>
      <c r="F25" s="52">
        <v>11.9</v>
      </c>
      <c r="G25" s="49">
        <f t="shared" ref="G25:G26" si="1">D25*F25</f>
        <v>11900</v>
      </c>
      <c r="H25" s="1"/>
    </row>
    <row r="26" spans="2:8" ht="15" thickBot="1">
      <c r="B26" s="37">
        <v>3</v>
      </c>
      <c r="C26" s="38" t="s">
        <v>28</v>
      </c>
      <c r="D26" s="39">
        <v>7100</v>
      </c>
      <c r="E26" s="40" t="s">
        <v>7</v>
      </c>
      <c r="F26" s="53">
        <v>21</v>
      </c>
      <c r="G26" s="50">
        <f t="shared" si="1"/>
        <v>149100</v>
      </c>
      <c r="H26" s="1"/>
    </row>
    <row r="27" spans="2:8" s="43" customFormat="1" ht="21.75" customHeight="1" thickBot="1">
      <c r="B27" s="66" t="s">
        <v>25</v>
      </c>
      <c r="C27" s="67"/>
      <c r="D27" s="67"/>
      <c r="E27" s="67"/>
      <c r="F27" s="68"/>
      <c r="G27" s="54">
        <f>SUM(G24:G26)</f>
        <v>463750</v>
      </c>
      <c r="H27" s="44"/>
    </row>
    <row r="28" spans="2:8" s="3" customFormat="1" ht="24.75" customHeight="1" thickBot="1">
      <c r="B28" s="81" t="s">
        <v>32</v>
      </c>
      <c r="C28" s="82"/>
      <c r="D28" s="82"/>
      <c r="E28" s="82"/>
      <c r="F28" s="83"/>
      <c r="G28" s="55">
        <v>280195.46000000002</v>
      </c>
      <c r="H28" s="2"/>
    </row>
    <row r="29" spans="2:8" s="3" customFormat="1" ht="24.75" customHeight="1" thickBot="1">
      <c r="B29" s="69" t="s">
        <v>21</v>
      </c>
      <c r="C29" s="70"/>
      <c r="D29" s="70"/>
      <c r="E29" s="70"/>
      <c r="F29" s="71"/>
      <c r="G29" s="41">
        <v>1681172.74</v>
      </c>
      <c r="H29" s="2"/>
    </row>
  </sheetData>
  <mergeCells count="15">
    <mergeCell ref="D23:E23"/>
    <mergeCell ref="B27:F27"/>
    <mergeCell ref="B29:F29"/>
    <mergeCell ref="B6:G6"/>
    <mergeCell ref="B7:B8"/>
    <mergeCell ref="C7:C8"/>
    <mergeCell ref="D7:E8"/>
    <mergeCell ref="F7:F8"/>
    <mergeCell ref="G7:G8"/>
    <mergeCell ref="B28:F28"/>
    <mergeCell ref="B2:G2"/>
    <mergeCell ref="B3:G3"/>
    <mergeCell ref="B5:G5"/>
    <mergeCell ref="B21:F21"/>
    <mergeCell ref="B22:G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2020-09-23T12:26:24Z</dcterms:modified>
</cp:coreProperties>
</file>