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Громадський бюджет 2020\Школа 36\"/>
    </mc:Choice>
  </mc:AlternateContent>
  <bookViews>
    <workbookView xWindow="0" yWindow="0" windowWidth="19200" windowHeight="8724"/>
  </bookViews>
  <sheets>
    <sheet name="2020 рік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5" i="2"/>
  <c r="F21" i="2" l="1"/>
  <c r="F37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</calcChain>
</file>

<file path=xl/sharedStrings.xml><?xml version="1.0" encoding="utf-8"?>
<sst xmlns="http://schemas.openxmlformats.org/spreadsheetml/2006/main" count="59" uniqueCount="40">
  <si>
    <t>Всього</t>
  </si>
  <si>
    <t>Капітальний ремонт їдальні школи №36 на вул. В.Великого, 55б</t>
  </si>
  <si>
    <t>№
з/п</t>
  </si>
  <si>
    <t>Разом</t>
  </si>
  <si>
    <t>Непередбачувані витрати (10% від суми кошторису)</t>
  </si>
  <si>
    <t>Од. виміру</t>
  </si>
  <si>
    <t>Ціна за одиницю, грн.</t>
  </si>
  <si>
    <t>шт</t>
  </si>
  <si>
    <t>Найменування обладнання</t>
  </si>
  <si>
    <t xml:space="preserve">Кіл-сть </t>
  </si>
  <si>
    <t>Заміна освітлення, монтаж підвісної стелі)</t>
  </si>
  <si>
    <t xml:space="preserve">Ремонт залу харчування шкільної їдальні </t>
  </si>
  <si>
    <t>17</t>
  </si>
  <si>
    <t>17.1</t>
  </si>
  <si>
    <t>17.2</t>
  </si>
  <si>
    <t>18</t>
  </si>
  <si>
    <t>Заміна старого паркету на керамічну плитку (190 кв.м.)</t>
  </si>
  <si>
    <t>Ремонт посудомийного цеху шкільної їдальні (заміна старої плитки)</t>
  </si>
  <si>
    <t>- робота</t>
  </si>
  <si>
    <t>Найменування товарів, робіт, послуг</t>
  </si>
  <si>
    <t>Загальна вартість, грн.</t>
  </si>
  <si>
    <t>Морозильний ларь зі скляною кришкою "M600P"</t>
  </si>
  <si>
    <t>Нейтральний елемент (НЕ) VS (1000*700*1300мм) "еталон 20/201)</t>
  </si>
  <si>
    <t>Посудомийна машина МПФ-30-1 (550*600*850мм) (550*600*850мм., фронтальна, 540 тарілок на годину, 10кВт, 380В.)</t>
  </si>
  <si>
    <t>М`ясорубка МИМ-600 (765*450*576мм) 2,2кВт/380В, 200-600кг/год, 85кг (Україна)</t>
  </si>
  <si>
    <t>Плита електрична 4-х конф., без жарочної шафи (ПЕ-4Ш) (945*700*850 мм.; 12 кВт.; вага 90 кг.; Частково нержав.)</t>
  </si>
  <si>
    <t>Шафа жарочна 3-секційна ШЖЕ-3 (Габарити: 830*700*1490 мм; Внутрішній розмір духовки: 540х580х285 мм; 14.4 кВт;380 В, частоко вержавіюча сталь)</t>
  </si>
  <si>
    <t>Сковорода електрична СЕ-0,25Н (38 літрів; 830*700*850(h) мм.; 5кВт.; вага 115 кг.; нержавіюча сталь)</t>
  </si>
  <si>
    <t>Ванна виробнича 2-секційна без полиці ВС-2 (1100*800*850 мм) гл. 450 мм "еталон" (труба 30*30 мм)</t>
  </si>
  <si>
    <t>Ванна виробнича без полиці ВС-3 (1400*700*850 мм) гл. 450 мм "еталон" (труба 30*30 мм) (AISI 201)</t>
  </si>
  <si>
    <t>Машина протирочно-різальна МПР-350М.00 (для сирих та варених овочів) (600*340*650 мм., 350/600 кг/год., 1.0.кВт., Вага 32кг., 380В.)</t>
  </si>
  <si>
    <t>Холодильна шафа ND70M (Об'єм камери збереження 563 л., Висота: 2070 мм.; Довжина: 700 мм.; Ширина 890 мм.; від -12...-22 °C, 5 полиць (навантаження max 30 кг/на полицю), Хладогент: R404а, розморожування автоматичне)</t>
  </si>
  <si>
    <t>Шафа для посуду ШП-4 (1300*600*1800 мм) "стандарт" (порошкова фарба)</t>
  </si>
  <si>
    <t>Стіл виробничий без полиці СП (1900*600*850 мм) "еталон AISI 201" (труба 30*30 мм)</t>
  </si>
  <si>
    <t>Стіл виробничий без полиці СП (1500*600*850 мм) "еталон AISI 201" (труба 30*30 мм)</t>
  </si>
  <si>
    <t>Стелаж виробничий СТ-4 (1500*500*1800 мм) "еталон" (труба 30*30 мм)</t>
  </si>
  <si>
    <t>19</t>
  </si>
  <si>
    <t>- матеріали на підлогу (41 кв.м.)</t>
  </si>
  <si>
    <t>- матеріали на стіни (34,5 кв.м.)</t>
  </si>
  <si>
    <t>- матеріали на підлогу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</si>
</sst>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4" fontId="5" fillId="0" borderId="1" xfId="0" applyNumberFormat="1" applyFont="1" applyBorder="1"/>
    <xf numFmtId="4" fontId="3" fillId="0" borderId="1" xfId="0" applyNumberFormat="1" applyFont="1" applyBorder="1"/>
    <xf numFmtId="0" fontId="5" fillId="0" borderId="0" xfId="0" applyFont="1"/>
    <xf numFmtId="3" fontId="5" fillId="0" borderId="0" xfId="0" applyNumberFormat="1" applyFont="1"/>
    <xf numFmtId="0" fontId="5" fillId="0" borderId="3" xfId="0" applyFont="1" applyBorder="1"/>
    <xf numFmtId="0" fontId="3" fillId="0" borderId="3" xfId="0" applyFont="1" applyBorder="1"/>
    <xf numFmtId="4" fontId="3" fillId="0" borderId="3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5" fillId="0" borderId="4" xfId="0" applyFont="1" applyBorder="1"/>
    <xf numFmtId="0" fontId="3" fillId="0" borderId="4" xfId="0" applyFont="1" applyBorder="1"/>
    <xf numFmtId="4" fontId="3" fillId="0" borderId="4" xfId="0" applyNumberFormat="1" applyFont="1" applyBorder="1"/>
    <xf numFmtId="4" fontId="0" fillId="0" borderId="0" xfId="0" applyNumberFormat="1"/>
    <xf numFmtId="49" fontId="2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9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9" fontId="5" fillId="0" borderId="2" xfId="0" applyNumberFormat="1" applyFont="1" applyBorder="1" applyAlignment="1">
      <alignment horizontal="left" wrapText="1"/>
    </xf>
    <xf numFmtId="49" fontId="5" fillId="0" borderId="5" xfId="0" applyNumberFormat="1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2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49" fontId="5" fillId="0" borderId="2" xfId="0" applyNumberFormat="1" applyFont="1" applyBorder="1" applyAlignment="1">
      <alignment horizontal="left" wrapText="1"/>
    </xf>
    <xf numFmtId="49" fontId="5" fillId="0" borderId="5" xfId="0" applyNumberFormat="1" applyFont="1" applyBorder="1" applyAlignment="1">
      <alignment horizontal="left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0"/>
  <sheetViews>
    <sheetView tabSelected="1" topLeftCell="A22" zoomScale="80" zoomScaleNormal="80" workbookViewId="0">
      <selection activeCell="A26" sqref="A26"/>
    </sheetView>
  </sheetViews>
  <sheetFormatPr defaultRowHeight="14.4" x14ac:dyDescent="0.55000000000000004"/>
  <cols>
    <col min="1" max="1" width="6.41796875" bestFit="1" customWidth="1"/>
    <col min="2" max="2" width="46.578125" customWidth="1"/>
    <col min="3" max="3" width="7.734375" customWidth="1"/>
    <col min="4" max="4" width="6.1015625" customWidth="1"/>
    <col min="5" max="5" width="10.734375" customWidth="1"/>
    <col min="6" max="6" width="11.62890625" customWidth="1"/>
  </cols>
  <sheetData>
    <row r="2" spans="1:6" ht="18.3" x14ac:dyDescent="0.7">
      <c r="A2" s="28" t="s">
        <v>1</v>
      </c>
      <c r="B2" s="28"/>
      <c r="C2" s="28"/>
      <c r="D2" s="28"/>
      <c r="E2" s="28"/>
      <c r="F2" s="28"/>
    </row>
    <row r="3" spans="1:6" x14ac:dyDescent="0.55000000000000004">
      <c r="A3" s="1"/>
      <c r="B3" s="1"/>
      <c r="C3" s="1"/>
      <c r="D3" s="1"/>
      <c r="E3" s="1"/>
      <c r="F3" s="1"/>
    </row>
    <row r="4" spans="1:6" ht="46.8" x14ac:dyDescent="0.55000000000000004">
      <c r="A4" s="2" t="s">
        <v>2</v>
      </c>
      <c r="B4" s="2" t="s">
        <v>8</v>
      </c>
      <c r="C4" s="11" t="s">
        <v>5</v>
      </c>
      <c r="D4" s="11" t="s">
        <v>9</v>
      </c>
      <c r="E4" s="11" t="s">
        <v>6</v>
      </c>
      <c r="F4" s="2" t="s">
        <v>20</v>
      </c>
    </row>
    <row r="5" spans="1:6" ht="46.8" x14ac:dyDescent="0.55000000000000004">
      <c r="A5" s="20">
        <v>1</v>
      </c>
      <c r="B5" s="23" t="s">
        <v>23</v>
      </c>
      <c r="C5" s="11" t="s">
        <v>7</v>
      </c>
      <c r="D5" s="11">
        <v>1</v>
      </c>
      <c r="E5" s="24">
        <v>46590</v>
      </c>
      <c r="F5" s="24">
        <f>D5*E5</f>
        <v>46590</v>
      </c>
    </row>
    <row r="6" spans="1:6" ht="31.2" x14ac:dyDescent="0.55000000000000004">
      <c r="A6" s="20">
        <v>2</v>
      </c>
      <c r="B6" s="23" t="s">
        <v>24</v>
      </c>
      <c r="C6" s="11" t="s">
        <v>7</v>
      </c>
      <c r="D6" s="11">
        <v>1</v>
      </c>
      <c r="E6" s="24">
        <v>23340</v>
      </c>
      <c r="F6" s="24">
        <f t="shared" ref="F6:F20" si="0">D6*E6</f>
        <v>23340</v>
      </c>
    </row>
    <row r="7" spans="1:6" ht="46.8" x14ac:dyDescent="0.55000000000000004">
      <c r="A7" s="20">
        <f>A6+1</f>
        <v>3</v>
      </c>
      <c r="B7" s="23" t="s">
        <v>25</v>
      </c>
      <c r="C7" s="11" t="s">
        <v>7</v>
      </c>
      <c r="D7" s="11">
        <v>1</v>
      </c>
      <c r="E7" s="24">
        <v>19900</v>
      </c>
      <c r="F7" s="24">
        <f t="shared" si="0"/>
        <v>19900</v>
      </c>
    </row>
    <row r="8" spans="1:6" ht="62.4" x14ac:dyDescent="0.55000000000000004">
      <c r="A8" s="20">
        <f t="shared" ref="A8:A20" si="1">A7+1</f>
        <v>4</v>
      </c>
      <c r="B8" s="23" t="s">
        <v>26</v>
      </c>
      <c r="C8" s="11" t="s">
        <v>7</v>
      </c>
      <c r="D8" s="11">
        <v>1</v>
      </c>
      <c r="E8" s="24">
        <v>16200</v>
      </c>
      <c r="F8" s="24">
        <f t="shared" si="0"/>
        <v>16200</v>
      </c>
    </row>
    <row r="9" spans="1:6" ht="46.8" x14ac:dyDescent="0.55000000000000004">
      <c r="A9" s="20">
        <f t="shared" si="1"/>
        <v>5</v>
      </c>
      <c r="B9" s="23" t="s">
        <v>25</v>
      </c>
      <c r="C9" s="11" t="s">
        <v>7</v>
      </c>
      <c r="D9" s="11">
        <v>1</v>
      </c>
      <c r="E9" s="24">
        <v>13643</v>
      </c>
      <c r="F9" s="24">
        <f t="shared" si="0"/>
        <v>13643</v>
      </c>
    </row>
    <row r="10" spans="1:6" ht="46.8" x14ac:dyDescent="0.55000000000000004">
      <c r="A10" s="20">
        <f t="shared" si="1"/>
        <v>6</v>
      </c>
      <c r="B10" s="23" t="s">
        <v>27</v>
      </c>
      <c r="C10" s="11" t="s">
        <v>7</v>
      </c>
      <c r="D10" s="11">
        <v>1</v>
      </c>
      <c r="E10" s="24">
        <v>23500</v>
      </c>
      <c r="F10" s="24">
        <f t="shared" si="0"/>
        <v>23500</v>
      </c>
    </row>
    <row r="11" spans="1:6" ht="46.8" x14ac:dyDescent="0.55000000000000004">
      <c r="A11" s="20">
        <f t="shared" si="1"/>
        <v>7</v>
      </c>
      <c r="B11" s="23" t="s">
        <v>28</v>
      </c>
      <c r="C11" s="11" t="s">
        <v>7</v>
      </c>
      <c r="D11" s="11">
        <v>4</v>
      </c>
      <c r="E11" s="24">
        <v>5100</v>
      </c>
      <c r="F11" s="24">
        <f t="shared" si="0"/>
        <v>20400</v>
      </c>
    </row>
    <row r="12" spans="1:6" ht="46.8" x14ac:dyDescent="0.55000000000000004">
      <c r="A12" s="20">
        <f t="shared" si="1"/>
        <v>8</v>
      </c>
      <c r="B12" s="23" t="s">
        <v>29</v>
      </c>
      <c r="C12" s="11" t="s">
        <v>7</v>
      </c>
      <c r="D12" s="11">
        <v>1</v>
      </c>
      <c r="E12" s="24">
        <v>6170</v>
      </c>
      <c r="F12" s="24">
        <f t="shared" si="0"/>
        <v>6170</v>
      </c>
    </row>
    <row r="13" spans="1:6" ht="46.8" x14ac:dyDescent="0.55000000000000004">
      <c r="A13" s="20">
        <f t="shared" si="1"/>
        <v>9</v>
      </c>
      <c r="B13" s="23" t="s">
        <v>30</v>
      </c>
      <c r="C13" s="11" t="s">
        <v>7</v>
      </c>
      <c r="D13" s="11">
        <v>1</v>
      </c>
      <c r="E13" s="24">
        <v>27900</v>
      </c>
      <c r="F13" s="24">
        <f t="shared" si="0"/>
        <v>27900</v>
      </c>
    </row>
    <row r="14" spans="1:6" ht="78" x14ac:dyDescent="0.55000000000000004">
      <c r="A14" s="20">
        <f t="shared" si="1"/>
        <v>10</v>
      </c>
      <c r="B14" s="23" t="s">
        <v>31</v>
      </c>
      <c r="C14" s="11" t="s">
        <v>7</v>
      </c>
      <c r="D14" s="11">
        <v>1</v>
      </c>
      <c r="E14" s="24">
        <v>45000</v>
      </c>
      <c r="F14" s="24">
        <f t="shared" si="0"/>
        <v>45000</v>
      </c>
    </row>
    <row r="15" spans="1:6" ht="15.6" x14ac:dyDescent="0.55000000000000004">
      <c r="A15" s="20">
        <f t="shared" si="1"/>
        <v>11</v>
      </c>
      <c r="B15" s="23" t="s">
        <v>21</v>
      </c>
      <c r="C15" s="11" t="s">
        <v>7</v>
      </c>
      <c r="D15" s="11">
        <v>1</v>
      </c>
      <c r="E15" s="24">
        <v>19866</v>
      </c>
      <c r="F15" s="24">
        <f t="shared" si="0"/>
        <v>19866</v>
      </c>
    </row>
    <row r="16" spans="1:6" ht="31.2" x14ac:dyDescent="0.55000000000000004">
      <c r="A16" s="20">
        <f t="shared" si="1"/>
        <v>12</v>
      </c>
      <c r="B16" s="23" t="s">
        <v>32</v>
      </c>
      <c r="C16" s="11" t="s">
        <v>7</v>
      </c>
      <c r="D16" s="11">
        <v>1</v>
      </c>
      <c r="E16" s="24">
        <v>8245</v>
      </c>
      <c r="F16" s="24">
        <f t="shared" si="0"/>
        <v>8245</v>
      </c>
    </row>
    <row r="17" spans="1:8" ht="31.2" x14ac:dyDescent="0.55000000000000004">
      <c r="A17" s="20">
        <f t="shared" si="1"/>
        <v>13</v>
      </c>
      <c r="B17" s="23" t="s">
        <v>22</v>
      </c>
      <c r="C17" s="11" t="s">
        <v>7</v>
      </c>
      <c r="D17" s="11">
        <v>1</v>
      </c>
      <c r="E17" s="24">
        <v>9400</v>
      </c>
      <c r="F17" s="24">
        <f t="shared" si="0"/>
        <v>9400</v>
      </c>
    </row>
    <row r="18" spans="1:8" ht="31.2" x14ac:dyDescent="0.55000000000000004">
      <c r="A18" s="20">
        <f t="shared" si="1"/>
        <v>14</v>
      </c>
      <c r="B18" s="23" t="s">
        <v>34</v>
      </c>
      <c r="C18" s="11" t="s">
        <v>7</v>
      </c>
      <c r="D18" s="11">
        <v>8</v>
      </c>
      <c r="E18" s="24">
        <v>2877</v>
      </c>
      <c r="F18" s="24">
        <f t="shared" si="0"/>
        <v>23016</v>
      </c>
    </row>
    <row r="19" spans="1:8" ht="31.2" x14ac:dyDescent="0.55000000000000004">
      <c r="A19" s="20">
        <f t="shared" si="1"/>
        <v>15</v>
      </c>
      <c r="B19" s="23" t="s">
        <v>33</v>
      </c>
      <c r="C19" s="11" t="s">
        <v>7</v>
      </c>
      <c r="D19" s="11">
        <v>2</v>
      </c>
      <c r="E19" s="24">
        <v>3490</v>
      </c>
      <c r="F19" s="24">
        <f t="shared" si="0"/>
        <v>6980</v>
      </c>
    </row>
    <row r="20" spans="1:8" ht="31.2" x14ac:dyDescent="0.55000000000000004">
      <c r="A20" s="20">
        <f t="shared" si="1"/>
        <v>16</v>
      </c>
      <c r="B20" s="23" t="s">
        <v>35</v>
      </c>
      <c r="C20" s="11" t="s">
        <v>7</v>
      </c>
      <c r="D20" s="11">
        <v>2</v>
      </c>
      <c r="E20" s="24">
        <v>4490</v>
      </c>
      <c r="F20" s="24">
        <f t="shared" si="0"/>
        <v>8980</v>
      </c>
    </row>
    <row r="21" spans="1:8" ht="15.6" x14ac:dyDescent="0.55000000000000004">
      <c r="A21" s="20"/>
      <c r="B21" s="21" t="s">
        <v>3</v>
      </c>
      <c r="C21" s="11"/>
      <c r="D21" s="11"/>
      <c r="E21" s="22"/>
      <c r="F21" s="25">
        <f t="shared" ref="F21" si="2">SUM(F5:F20)</f>
        <v>319130</v>
      </c>
      <c r="H21" s="15"/>
    </row>
    <row r="22" spans="1:8" ht="15.6" x14ac:dyDescent="0.6">
      <c r="A22" s="12"/>
      <c r="B22" s="13"/>
      <c r="C22" s="11"/>
      <c r="D22" s="11"/>
      <c r="E22" s="5"/>
      <c r="F22" s="14"/>
    </row>
    <row r="23" spans="1:8" ht="15.6" x14ac:dyDescent="0.6">
      <c r="A23" s="8"/>
      <c r="B23" s="9"/>
      <c r="C23" s="11"/>
      <c r="D23" s="11"/>
      <c r="E23" s="5"/>
      <c r="F23" s="10"/>
    </row>
    <row r="24" spans="1:8" ht="46.8" x14ac:dyDescent="0.55000000000000004">
      <c r="A24" s="2" t="s">
        <v>2</v>
      </c>
      <c r="B24" s="29" t="s">
        <v>19</v>
      </c>
      <c r="C24" s="30"/>
      <c r="D24" s="30"/>
      <c r="E24" s="30"/>
      <c r="F24" s="2" t="s">
        <v>20</v>
      </c>
    </row>
    <row r="25" spans="1:8" ht="15.6" x14ac:dyDescent="0.6">
      <c r="A25" s="19" t="s">
        <v>12</v>
      </c>
      <c r="B25" s="31" t="s">
        <v>11</v>
      </c>
      <c r="C25" s="32"/>
      <c r="D25" s="32"/>
      <c r="E25" s="32"/>
      <c r="F25" s="4"/>
    </row>
    <row r="26" spans="1:8" ht="15.6" x14ac:dyDescent="0.6">
      <c r="A26" s="19" t="s">
        <v>13</v>
      </c>
      <c r="B26" s="31" t="s">
        <v>10</v>
      </c>
      <c r="C26" s="32"/>
      <c r="D26" s="32"/>
      <c r="E26" s="32"/>
      <c r="F26" s="4">
        <v>110000</v>
      </c>
    </row>
    <row r="27" spans="1:8" ht="15.6" x14ac:dyDescent="0.6">
      <c r="A27" s="19" t="s">
        <v>14</v>
      </c>
      <c r="B27" s="31" t="s">
        <v>16</v>
      </c>
      <c r="C27" s="32"/>
      <c r="D27" s="32"/>
      <c r="E27" s="32"/>
      <c r="F27" s="4"/>
    </row>
    <row r="28" spans="1:8" ht="15.6" x14ac:dyDescent="0.6">
      <c r="A28" s="19"/>
      <c r="B28" s="33" t="s">
        <v>39</v>
      </c>
      <c r="C28" s="34"/>
      <c r="D28" s="34"/>
      <c r="E28" s="34"/>
      <c r="F28" s="4">
        <v>50000</v>
      </c>
    </row>
    <row r="29" spans="1:8" ht="15.6" x14ac:dyDescent="0.6">
      <c r="A29" s="19"/>
      <c r="B29" s="33" t="s">
        <v>18</v>
      </c>
      <c r="C29" s="34"/>
      <c r="D29" s="34"/>
      <c r="E29" s="34"/>
      <c r="F29" s="4">
        <v>35000</v>
      </c>
    </row>
    <row r="30" spans="1:8" ht="15.6" x14ac:dyDescent="0.6">
      <c r="A30" s="19" t="s">
        <v>15</v>
      </c>
      <c r="B30" s="33" t="s">
        <v>17</v>
      </c>
      <c r="C30" s="34"/>
      <c r="D30" s="34"/>
      <c r="E30" s="34"/>
      <c r="F30" s="4"/>
    </row>
    <row r="31" spans="1:8" ht="15.6" x14ac:dyDescent="0.6">
      <c r="A31" s="19"/>
      <c r="B31" s="33" t="s">
        <v>37</v>
      </c>
      <c r="C31" s="34"/>
      <c r="D31" s="34"/>
      <c r="E31" s="34"/>
      <c r="F31" s="4">
        <v>7500</v>
      </c>
    </row>
    <row r="32" spans="1:8" ht="15.6" x14ac:dyDescent="0.6">
      <c r="A32" s="19"/>
      <c r="B32" s="33" t="s">
        <v>38</v>
      </c>
      <c r="C32" s="34"/>
      <c r="D32" s="34"/>
      <c r="E32" s="34"/>
      <c r="F32" s="4">
        <v>5160</v>
      </c>
    </row>
    <row r="33" spans="1:6" ht="15.6" x14ac:dyDescent="0.6">
      <c r="A33" s="19"/>
      <c r="B33" s="33" t="s">
        <v>18</v>
      </c>
      <c r="C33" s="34"/>
      <c r="D33" s="34"/>
      <c r="E33" s="34"/>
      <c r="F33" s="4">
        <v>13209</v>
      </c>
    </row>
    <row r="34" spans="1:6" ht="15.6" x14ac:dyDescent="0.6">
      <c r="A34" s="19"/>
      <c r="B34" s="26"/>
      <c r="C34" s="27"/>
      <c r="D34" s="27"/>
      <c r="E34" s="27"/>
      <c r="F34" s="4"/>
    </row>
    <row r="35" spans="1:6" ht="15.6" x14ac:dyDescent="0.6">
      <c r="A35" s="16" t="s">
        <v>36</v>
      </c>
      <c r="B35" s="35" t="s">
        <v>4</v>
      </c>
      <c r="C35" s="36"/>
      <c r="D35" s="36"/>
      <c r="E35" s="36"/>
      <c r="F35" s="4">
        <v>60000</v>
      </c>
    </row>
    <row r="36" spans="1:6" ht="15.6" x14ac:dyDescent="0.6">
      <c r="A36" s="17"/>
      <c r="B36" s="3"/>
      <c r="C36" s="3"/>
      <c r="D36" s="3"/>
      <c r="E36" s="3"/>
      <c r="F36" s="4"/>
    </row>
    <row r="37" spans="1:6" ht="15.6" x14ac:dyDescent="0.6">
      <c r="A37" s="18"/>
      <c r="B37" s="37" t="s">
        <v>0</v>
      </c>
      <c r="C37" s="38"/>
      <c r="D37" s="38"/>
      <c r="E37" s="38"/>
      <c r="F37" s="5">
        <f>F21+F26+F28+F29+F31+F32+F33+F35</f>
        <v>599999</v>
      </c>
    </row>
    <row r="38" spans="1:6" ht="15.6" x14ac:dyDescent="0.6">
      <c r="A38" s="6"/>
      <c r="B38" s="6"/>
      <c r="C38" s="6"/>
      <c r="D38" s="6"/>
      <c r="E38" s="6"/>
      <c r="F38" s="7"/>
    </row>
    <row r="39" spans="1:6" ht="15.6" x14ac:dyDescent="0.6">
      <c r="A39" s="6"/>
      <c r="B39" s="6"/>
      <c r="C39" s="6"/>
      <c r="D39" s="6"/>
      <c r="E39" s="6"/>
      <c r="F39" s="7"/>
    </row>
    <row r="40" spans="1:6" ht="15.6" x14ac:dyDescent="0.6">
      <c r="A40" s="6"/>
      <c r="B40" s="6"/>
      <c r="C40" s="6"/>
      <c r="D40" s="6"/>
      <c r="E40" s="6"/>
      <c r="F40" s="6"/>
    </row>
  </sheetData>
  <mergeCells count="13">
    <mergeCell ref="B33:E33"/>
    <mergeCell ref="B35:E35"/>
    <mergeCell ref="B37:E37"/>
    <mergeCell ref="B28:E28"/>
    <mergeCell ref="B29:E29"/>
    <mergeCell ref="B30:E30"/>
    <mergeCell ref="B31:E31"/>
    <mergeCell ref="B32:E32"/>
    <mergeCell ref="A2:F2"/>
    <mergeCell ref="B24:E24"/>
    <mergeCell ref="B25:E25"/>
    <mergeCell ref="B26:E26"/>
    <mergeCell ref="B27:E27"/>
  </mergeCells>
  <pageMargins left="0.78740157480314965" right="0.39370078740157483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2020 рік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2020-09-17T08:30:00Z</cp:lastPrinted>
  <dcterms:created xsi:type="dcterms:W3CDTF">2020-09-14T12:45:57Z</dcterms:created>
  <dcterms:modified xsi:type="dcterms:W3CDTF">2020-09-17T08:49:53Z</dcterms:modified>
</cp:coreProperties>
</file>