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0490" windowHeight="7755"/>
  </bookViews>
  <sheets>
    <sheet name="Аркуш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 l="1"/>
  <c r="E4" i="1"/>
  <c r="E5" i="1"/>
  <c r="E3" i="1"/>
  <c r="E13" i="1"/>
  <c r="E12" i="1"/>
  <c r="E11" i="1"/>
  <c r="E10" i="1"/>
  <c r="E9" i="1"/>
  <c r="E8" i="1"/>
  <c r="E18" i="1"/>
  <c r="E21" i="1" s="1"/>
  <c r="E23" i="1" l="1"/>
  <c r="E25" i="1" s="1"/>
  <c r="E15" i="1"/>
  <c r="E6" i="1"/>
</calcChain>
</file>

<file path=xl/sharedStrings.xml><?xml version="1.0" encoding="utf-8"?>
<sst xmlns="http://schemas.openxmlformats.org/spreadsheetml/2006/main" count="29" uniqueCount="24">
  <si>
    <t>Кількість</t>
  </si>
  <si>
    <t>Вид робіт</t>
  </si>
  <si>
    <t>Вартість</t>
  </si>
  <si>
    <t>Сума</t>
  </si>
  <si>
    <t>Вид товарів</t>
  </si>
  <si>
    <t>Вид послуг</t>
  </si>
  <si>
    <t xml:space="preserve">Вартість </t>
  </si>
  <si>
    <t>Загальна сума кошторису</t>
  </si>
  <si>
    <t xml:space="preserve">Непередбачувані витрати </t>
  </si>
  <si>
    <t>(10-20% від суми кошторису)</t>
  </si>
  <si>
    <t xml:space="preserve">Загальна вартість проекту </t>
  </si>
  <si>
    <t>(до 600 000 для малих проектів та до 3 000 000 для великих проектів)</t>
  </si>
  <si>
    <r>
      <t xml:space="preserve">Орієнтовна вартість проекту </t>
    </r>
    <r>
      <rPr>
        <i/>
        <sz val="12"/>
        <color theme="1"/>
        <rFont val="Calibri"/>
        <family val="2"/>
        <charset val="204"/>
        <scheme val="minor"/>
      </rPr>
      <t>(всі складові проекту та їх орієнтовна вартість)</t>
    </r>
  </si>
  <si>
    <t>Облаштування тротуарної плитки</t>
  </si>
  <si>
    <t>Облаштування покриття майданчику</t>
  </si>
  <si>
    <t>Встановлення металевої огорожі (сітка)</t>
  </si>
  <si>
    <t>Проектно кошторисна документація</t>
  </si>
  <si>
    <t>Ворота футбольні</t>
  </si>
  <si>
    <t>Стійка баскедбольна стаціонарна</t>
  </si>
  <si>
    <t>Дитячий ігоровий комплекс</t>
  </si>
  <si>
    <t>Гойдалка подвійна</t>
  </si>
  <si>
    <t>Пісочниця</t>
  </si>
  <si>
    <t>Лавки</t>
  </si>
  <si>
    <t>Опори освітлення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</si>
</sst>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b/>
      <i/>
      <sz val="12"/>
      <color theme="1"/>
      <name val="Calibri"/>
      <family val="2"/>
      <charset val="204"/>
      <scheme val="minor"/>
    </font>
    <font>
      <i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1" fillId="0" borderId="2" xfId="0" applyFont="1" applyBorder="1"/>
    <xf numFmtId="0" fontId="4" fillId="0" borderId="1" xfId="0" applyFont="1" applyBorder="1" applyAlignment="1">
      <alignment wrapText="1"/>
    </xf>
    <xf numFmtId="0" fontId="4" fillId="0" borderId="1" xfId="0" applyFont="1" applyBorder="1"/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tabSelected="1" topLeftCell="A13" workbookViewId="0">
      <selection activeCell="B3" sqref="B3:E5"/>
    </sheetView>
  </sheetViews>
  <sheetFormatPr defaultColWidth="16" defaultRowHeight="15.75" x14ac:dyDescent="0.25"/>
  <cols>
    <col min="1" max="1" width="8.140625" style="1" customWidth="1"/>
    <col min="2" max="2" width="19.7109375" style="2" customWidth="1"/>
    <col min="3" max="4" width="16" style="1"/>
    <col min="5" max="5" width="32.5703125" style="2" customWidth="1"/>
    <col min="6" max="16384" width="16" style="1"/>
  </cols>
  <sheetData>
    <row r="1" spans="1:5" x14ac:dyDescent="0.25">
      <c r="A1" s="4"/>
      <c r="B1" s="7" t="s">
        <v>12</v>
      </c>
      <c r="C1" s="8"/>
      <c r="D1" s="8"/>
      <c r="E1" s="9"/>
    </row>
    <row r="2" spans="1:5" x14ac:dyDescent="0.25">
      <c r="B2" s="2" t="s">
        <v>1</v>
      </c>
      <c r="C2" s="1" t="s">
        <v>2</v>
      </c>
      <c r="D2" s="1" t="s">
        <v>0</v>
      </c>
      <c r="E2" s="2" t="s">
        <v>3</v>
      </c>
    </row>
    <row r="3" spans="1:5" ht="31.5" x14ac:dyDescent="0.25">
      <c r="B3" s="5" t="s">
        <v>13</v>
      </c>
      <c r="C3" s="6">
        <v>1300</v>
      </c>
      <c r="D3" s="6">
        <v>70</v>
      </c>
      <c r="E3" s="5">
        <f>D3*C3</f>
        <v>91000</v>
      </c>
    </row>
    <row r="4" spans="1:5" ht="47.25" x14ac:dyDescent="0.25">
      <c r="B4" s="5" t="s">
        <v>14</v>
      </c>
      <c r="C4" s="6">
        <v>500</v>
      </c>
      <c r="D4" s="6">
        <v>240</v>
      </c>
      <c r="E4" s="5">
        <f t="shared" ref="E4:E5" si="0">D4*C4</f>
        <v>120000</v>
      </c>
    </row>
    <row r="5" spans="1:5" ht="47.25" x14ac:dyDescent="0.25">
      <c r="B5" s="5" t="s">
        <v>15</v>
      </c>
      <c r="C5" s="6">
        <v>8200</v>
      </c>
      <c r="D5" s="6">
        <v>8</v>
      </c>
      <c r="E5" s="5">
        <f t="shared" si="0"/>
        <v>65600</v>
      </c>
    </row>
    <row r="6" spans="1:5" x14ac:dyDescent="0.25">
      <c r="B6" s="5"/>
      <c r="C6" s="6"/>
      <c r="D6" s="6"/>
      <c r="E6" s="5">
        <f>SUM(E3:E5)</f>
        <v>276600</v>
      </c>
    </row>
    <row r="7" spans="1:5" x14ac:dyDescent="0.25">
      <c r="B7" s="2" t="s">
        <v>4</v>
      </c>
      <c r="C7" s="1" t="s">
        <v>2</v>
      </c>
      <c r="D7" s="1" t="s">
        <v>0</v>
      </c>
      <c r="E7" s="2" t="s">
        <v>3</v>
      </c>
    </row>
    <row r="8" spans="1:5" x14ac:dyDescent="0.25">
      <c r="B8" s="5" t="s">
        <v>17</v>
      </c>
      <c r="C8" s="6">
        <v>2</v>
      </c>
      <c r="D8" s="6">
        <v>12500</v>
      </c>
      <c r="E8" s="5">
        <f t="shared" ref="E8:E14" si="1">D8*C8</f>
        <v>25000</v>
      </c>
    </row>
    <row r="9" spans="1:5" ht="47.25" x14ac:dyDescent="0.25">
      <c r="B9" s="5" t="s">
        <v>18</v>
      </c>
      <c r="C9" s="6">
        <v>2</v>
      </c>
      <c r="D9" s="6">
        <v>25000</v>
      </c>
      <c r="E9" s="5">
        <f t="shared" si="1"/>
        <v>50000</v>
      </c>
    </row>
    <row r="10" spans="1:5" ht="31.5" x14ac:dyDescent="0.25">
      <c r="B10" s="5" t="s">
        <v>19</v>
      </c>
      <c r="C10" s="6">
        <v>1</v>
      </c>
      <c r="D10" s="6">
        <v>60000</v>
      </c>
      <c r="E10" s="5">
        <f t="shared" si="1"/>
        <v>60000</v>
      </c>
    </row>
    <row r="11" spans="1:5" ht="31.5" x14ac:dyDescent="0.25">
      <c r="B11" s="5" t="s">
        <v>20</v>
      </c>
      <c r="C11" s="6">
        <v>1</v>
      </c>
      <c r="D11" s="6">
        <v>12000</v>
      </c>
      <c r="E11" s="5">
        <f t="shared" si="1"/>
        <v>12000</v>
      </c>
    </row>
    <row r="12" spans="1:5" x14ac:dyDescent="0.25">
      <c r="B12" s="5" t="s">
        <v>21</v>
      </c>
      <c r="C12" s="6">
        <v>1</v>
      </c>
      <c r="D12" s="6">
        <v>10000</v>
      </c>
      <c r="E12" s="5">
        <f t="shared" si="1"/>
        <v>10000</v>
      </c>
    </row>
    <row r="13" spans="1:5" x14ac:dyDescent="0.25">
      <c r="B13" s="5" t="s">
        <v>22</v>
      </c>
      <c r="C13" s="6">
        <v>4</v>
      </c>
      <c r="D13" s="6">
        <v>7000</v>
      </c>
      <c r="E13" s="5">
        <f t="shared" si="1"/>
        <v>28000</v>
      </c>
    </row>
    <row r="14" spans="1:5" x14ac:dyDescent="0.25">
      <c r="B14" s="5" t="s">
        <v>23</v>
      </c>
      <c r="C14" s="6">
        <v>6</v>
      </c>
      <c r="D14" s="6">
        <v>10000</v>
      </c>
      <c r="E14" s="5">
        <f t="shared" si="1"/>
        <v>60000</v>
      </c>
    </row>
    <row r="15" spans="1:5" x14ac:dyDescent="0.25">
      <c r="B15" s="5"/>
      <c r="C15" s="6"/>
      <c r="D15" s="6"/>
      <c r="E15" s="5">
        <f>SUM(E8:E14)</f>
        <v>245000</v>
      </c>
    </row>
    <row r="16" spans="1:5" x14ac:dyDescent="0.25">
      <c r="B16" s="5"/>
      <c r="C16" s="6"/>
      <c r="D16" s="6"/>
      <c r="E16" s="5"/>
    </row>
    <row r="17" spans="2:5" x14ac:dyDescent="0.25">
      <c r="B17" s="2" t="s">
        <v>5</v>
      </c>
      <c r="C17" s="1" t="s">
        <v>6</v>
      </c>
      <c r="D17" s="1" t="s">
        <v>0</v>
      </c>
      <c r="E17" s="2" t="s">
        <v>3</v>
      </c>
    </row>
    <row r="18" spans="2:5" ht="47.25" x14ac:dyDescent="0.25">
      <c r="B18" s="5" t="s">
        <v>16</v>
      </c>
      <c r="C18" s="6">
        <v>23000</v>
      </c>
      <c r="D18" s="6">
        <v>1</v>
      </c>
      <c r="E18" s="5">
        <f>D18*C18</f>
        <v>23000</v>
      </c>
    </row>
    <row r="20" spans="2:5" x14ac:dyDescent="0.25">
      <c r="E20" s="2" t="s">
        <v>7</v>
      </c>
    </row>
    <row r="21" spans="2:5" x14ac:dyDescent="0.25">
      <c r="E21" s="2">
        <f>E18+E15+E6</f>
        <v>544600</v>
      </c>
    </row>
    <row r="22" spans="2:5" ht="31.5" x14ac:dyDescent="0.25">
      <c r="B22" s="2" t="s">
        <v>8</v>
      </c>
      <c r="E22" s="2" t="s">
        <v>9</v>
      </c>
    </row>
    <row r="23" spans="2:5" x14ac:dyDescent="0.25">
      <c r="E23" s="2">
        <f>E21*0.1</f>
        <v>54460</v>
      </c>
    </row>
    <row r="24" spans="2:5" ht="47.25" x14ac:dyDescent="0.25">
      <c r="B24" s="2" t="s">
        <v>10</v>
      </c>
      <c r="E24" s="3" t="s">
        <v>11</v>
      </c>
    </row>
    <row r="25" spans="2:5" x14ac:dyDescent="0.25">
      <c r="E25" s="2">
        <f>E21+E23</f>
        <v>599060</v>
      </c>
    </row>
  </sheetData>
  <mergeCells count="1">
    <mergeCell ref="B1: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2020-09-14T21:13:05Z</dcterms:modified>
</cp:coreProperties>
</file>