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/>
  <c r="D70" l="1"/>
  <c r="D59"/>
  <c r="D97"/>
  <c r="D96"/>
  <c r="D84"/>
  <c r="D85"/>
  <c r="D83"/>
  <c r="D82"/>
  <c r="D91"/>
  <c r="D92"/>
  <c r="D93"/>
  <c r="D94"/>
  <c r="D95"/>
  <c r="D71"/>
  <c r="D72"/>
  <c r="D73"/>
  <c r="D98" s="1"/>
  <c r="D74"/>
  <c r="D76"/>
  <c r="D77"/>
  <c r="D78"/>
  <c r="D79"/>
  <c r="D80"/>
  <c r="D81"/>
  <c r="D89"/>
  <c r="D90"/>
  <c r="D66"/>
  <c r="D51"/>
  <c r="D30"/>
  <c r="D9"/>
  <c r="D105" l="1"/>
  <c r="D110" s="1"/>
</calcChain>
</file>

<file path=xl/sharedStrings.xml><?xml version="1.0" encoding="utf-8"?>
<sst xmlns="http://schemas.openxmlformats.org/spreadsheetml/2006/main" count="108" uniqueCount="98">
  <si>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</si>
  <si>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</si>
  <si>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</si>
  <si>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</si>
  <si>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</si>
  <si>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</si>
  <si>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</si>
  <si>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</si>
  <si>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</si>
  <si>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</si>
  <si>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</si>
  <si>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</si>
  <si>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</si>
  <si>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Пульт цифровий 16 каналів</t>
  </si>
  <si>
    <t>Бокс розширення</t>
  </si>
  <si>
    <t>Пульт аналоговий</t>
  </si>
  <si>
    <t>Fly Sub 18 — сабвуфер для лінійного масиву Fly 6L, виготовлений на основі двох 18-дюймових конічних динаміках та вбудовановаго підсилювача Powersoft. Fly Sub 18 був створений, щоб забезпечити повну підтримку на низьких частотах для всієї системи Fly. Частотний діапазон сабвуфера — від 27 до 150 Гц, в той час як його високоефективні компоненти дозволяють досягати 138 дБ звукового тиску. Завдяки кріпленню власного виробництва Fly Sub 18 можна легко налаштувати, відрегулювавши під будь-яку необхідну конфігурацію.</t>
  </si>
  <si>
    <t>Fly 6L — активний модуль масиву, призначений для використання в невеликих концертних залах, театрах і клубах. Сценічні системи Fly 6L засновані на чотирьох неодимових 6-дюймових середньочастотних динаміках і двох неодимових 1-дюймових високочастотних драйверах. Укомплектований підсилювачами Powersoft і вбудованими системами підвісу, Fly 6L — легкий, компактний модуль, який підходить як для фіксованих, так і для мобільних інсталяцій. Система забезпечує чудову ефективність, значний запас висоти й ідеальне управління за допомогою найсучасніших DSP і можливостей підключення.</t>
  </si>
  <si>
    <t>Активна повнодіапазонна акустична система, 12"+1", 2-полосна, 500+150 Вт, 50-20000 Гц, 131 дБ Max SPL, 17,8 кг</t>
  </si>
  <si>
    <t>Компактні активні  монітори</t>
  </si>
  <si>
    <t xml:space="preserve">Кронштейн </t>
  </si>
  <si>
    <t>Пін установочний</t>
  </si>
  <si>
    <t xml:space="preserve">Мікрофонна радіо система </t>
  </si>
  <si>
    <t xml:space="preserve">Мікрофонна  система </t>
  </si>
  <si>
    <t>Мікрофонна стійка</t>
  </si>
  <si>
    <t>Комплект роз"ємів XLR</t>
  </si>
  <si>
    <t>Рекова стійка комплектована 19"</t>
  </si>
  <si>
    <t>Кабель мікрофонний 2X 0.23MM²</t>
  </si>
  <si>
    <t>Кабель інформаційний</t>
  </si>
  <si>
    <t>Роботи по кабелюванню (озвучення)</t>
  </si>
  <si>
    <t>Роботи по монтажу та налагодженню (озвучення)</t>
  </si>
  <si>
    <t>Пульт DMX</t>
  </si>
  <si>
    <t>DMX інтерфейс</t>
  </si>
  <si>
    <t>DMX сплітер</t>
  </si>
  <si>
    <t xml:space="preserve">Прилад світловий стробоскоп </t>
  </si>
  <si>
    <t>Прилад світловий голова заливочна</t>
  </si>
  <si>
    <t>Прилад світловий голова промінь</t>
  </si>
  <si>
    <t>Прожектор</t>
  </si>
  <si>
    <t>Прожектор з лінзою Френеля</t>
  </si>
  <si>
    <t>Панель матрична</t>
  </si>
  <si>
    <t>Ферма алюмінієва</t>
  </si>
  <si>
    <t>З'єднання ферми</t>
  </si>
  <si>
    <t>Елемент підвісу</t>
  </si>
  <si>
    <t>Бліндер FLASH 2</t>
  </si>
  <si>
    <t>Бліндер LUX LED BLINDER  320</t>
  </si>
  <si>
    <t>Роботи по кабелюванню (освітлення сценічне)</t>
  </si>
  <si>
    <t>Роботи по монтажу та налагодженню (освітлення сценічне)</t>
  </si>
  <si>
    <t>Проектор лазерний FULL HD 6000 AnsiLm HDBT</t>
  </si>
  <si>
    <t>Кронштейн проектора</t>
  </si>
  <si>
    <t>Екран рамний 281х500 см</t>
  </si>
  <si>
    <t>Передавач HD baseT</t>
  </si>
  <si>
    <t>Безпровідний передавач НDMI</t>
  </si>
  <si>
    <t>Роботи по монтажу та налагодженню (відеопроеція та відеокомутація)</t>
  </si>
  <si>
    <t xml:space="preserve">Карниз розсувний L-5,6 </t>
  </si>
  <si>
    <t>Карниз розсувний L-2,3</t>
  </si>
  <si>
    <t>Карниз розсувний L-5,7</t>
  </si>
  <si>
    <t>Двигун 220V</t>
  </si>
  <si>
    <t>Перемикач механічний</t>
  </si>
  <si>
    <t>Роботи по монтажу та налагодженню (електрокарнизи)</t>
  </si>
  <si>
    <t>Скрипка</t>
  </si>
  <si>
    <t>Тамбурин  Remo</t>
  </si>
  <si>
    <t>Саксофон</t>
  </si>
  <si>
    <t>Класична гітара</t>
  </si>
  <si>
    <t>Перкусійний барабан</t>
  </si>
  <si>
    <t>Бонги</t>
  </si>
  <si>
    <t xml:space="preserve">Металофон </t>
  </si>
  <si>
    <t>Етюдник</t>
  </si>
  <si>
    <t>Сопілка</t>
  </si>
  <si>
    <t>Акордеон</t>
  </si>
  <si>
    <t>Мольберт стаціонарний</t>
  </si>
  <si>
    <t>Мольберт дитячий</t>
  </si>
  <si>
    <t>Палітра</t>
  </si>
  <si>
    <t>Полотно на картоні Rosa</t>
  </si>
  <si>
    <t>Електронна ударна установка Roland</t>
  </si>
  <si>
    <t>Набір акрилових фарб</t>
  </si>
  <si>
    <t>Електронна гітара</t>
  </si>
  <si>
    <t>Бандура</t>
  </si>
  <si>
    <t>Кобза</t>
  </si>
  <si>
    <t>Цифрове піаніно</t>
  </si>
  <si>
    <t>Фарби</t>
  </si>
  <si>
    <t>Пензлі</t>
  </si>
  <si>
    <t>Озвучення</t>
  </si>
  <si>
    <t>Освітлення сценічне</t>
  </si>
  <si>
    <t>Відеопроеція та відеокомутація</t>
  </si>
  <si>
    <t>Електрокарнизи</t>
  </si>
  <si>
    <t>Інтерактивний комплект Smart Board</t>
  </si>
  <si>
    <t>Мистецькі засоби</t>
  </si>
  <si>
    <t>Сума (роботи)</t>
  </si>
  <si>
    <t>Сума (обладнання озвучення)</t>
  </si>
  <si>
    <t>Сума (обладнання освітлення сценічне)</t>
  </si>
  <si>
    <t>Сума (обладнання  електрокарнізи)</t>
  </si>
  <si>
    <t>Сума (обладнання  відеопроекція та відеокомутація)</t>
  </si>
  <si>
    <t>Музичні інструменти та мистецькі засоби</t>
  </si>
  <si>
    <t>Сума (Музичні інструменти та мистецькі засоби)</t>
  </si>
  <si>
    <t>Мунштук для саксофона</t>
  </si>
  <si>
    <t>Аксесуари до музичних інструментів</t>
  </si>
  <si>
    <t>Труба духова</t>
  </si>
  <si>
    <t>Цифровий гібридний синтезатор Yamaha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</si>
</sst>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2" fontId="5" fillId="0" borderId="1" xfId="0" applyNumberFormat="1" applyFont="1" applyBorder="1"/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1" fillId="0" borderId="1" xfId="0" applyNumberFormat="1" applyFont="1" applyBorder="1"/>
    <xf numFmtId="4" fontId="7" fillId="0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/>
    <xf numFmtId="2" fontId="11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/>
    <xf numFmtId="2" fontId="5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164" fontId="10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6" fillId="0" borderId="5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topLeftCell="A94" zoomScale="80" zoomScaleNormal="80" workbookViewId="0">
      <selection activeCell="E111" sqref="E111"/>
    </sheetView>
  </sheetViews>
  <sheetFormatPr defaultColWidth="16" defaultRowHeight="15.75"/>
  <cols>
    <col min="1" max="1" width="71" style="2" customWidth="1"/>
    <col min="2" max="2" width="26" style="1" customWidth="1"/>
    <col min="3" max="3" width="16" style="1"/>
    <col min="4" max="4" width="32.5703125" style="2" customWidth="1"/>
    <col min="5" max="16384" width="16" style="1"/>
  </cols>
  <sheetData>
    <row r="1" spans="1:4">
      <c r="A1" s="51" t="s">
        <v>12</v>
      </c>
      <c r="B1" s="52"/>
      <c r="C1" s="52"/>
      <c r="D1" s="53"/>
    </row>
    <row r="2" spans="1:4">
      <c r="A2" s="2" t="s">
        <v>1</v>
      </c>
      <c r="B2" s="1" t="s">
        <v>2</v>
      </c>
      <c r="C2" s="1" t="s">
        <v>0</v>
      </c>
      <c r="D2" s="2" t="s">
        <v>3</v>
      </c>
    </row>
    <row r="3" spans="1:4">
      <c r="A3" s="5" t="s">
        <v>29</v>
      </c>
      <c r="B3" s="21">
        <v>11200</v>
      </c>
      <c r="C3" s="17">
        <v>1</v>
      </c>
      <c r="D3" s="8">
        <v>11200</v>
      </c>
    </row>
    <row r="4" spans="1:4">
      <c r="A4" s="5" t="s">
        <v>30</v>
      </c>
      <c r="B4" s="22">
        <v>19800</v>
      </c>
      <c r="C4" s="17">
        <v>1</v>
      </c>
      <c r="D4" s="10">
        <v>19800</v>
      </c>
    </row>
    <row r="5" spans="1:4">
      <c r="A5" s="5" t="s">
        <v>45</v>
      </c>
      <c r="B5" s="21">
        <v>11200</v>
      </c>
      <c r="C5" s="17">
        <v>1</v>
      </c>
      <c r="D5" s="8">
        <v>11200</v>
      </c>
    </row>
    <row r="6" spans="1:4">
      <c r="A6" s="5" t="s">
        <v>46</v>
      </c>
      <c r="B6" s="22">
        <v>27800</v>
      </c>
      <c r="C6" s="17">
        <v>1</v>
      </c>
      <c r="D6" s="10">
        <v>27800</v>
      </c>
    </row>
    <row r="7" spans="1:4">
      <c r="A7" s="5" t="s">
        <v>52</v>
      </c>
      <c r="B7" s="22">
        <v>14000</v>
      </c>
      <c r="C7" s="17">
        <v>1</v>
      </c>
      <c r="D7" s="10">
        <v>14000</v>
      </c>
    </row>
    <row r="8" spans="1:4">
      <c r="A8" s="5" t="s">
        <v>58</v>
      </c>
      <c r="B8" s="22">
        <v>12000</v>
      </c>
      <c r="C8" s="17">
        <v>1</v>
      </c>
      <c r="D8" s="10">
        <v>12000</v>
      </c>
    </row>
    <row r="9" spans="1:4">
      <c r="A9" s="38" t="s">
        <v>87</v>
      </c>
      <c r="B9" s="45"/>
      <c r="C9" s="39"/>
      <c r="D9" s="46">
        <f>SUM(D3:D8)</f>
        <v>96000</v>
      </c>
    </row>
    <row r="10" spans="1:4">
      <c r="B10" s="23"/>
      <c r="D10" s="31"/>
    </row>
    <row r="11" spans="1:4">
      <c r="A11" s="2" t="s">
        <v>4</v>
      </c>
      <c r="B11" s="23" t="s">
        <v>2</v>
      </c>
      <c r="C11" s="1" t="s">
        <v>0</v>
      </c>
      <c r="D11" s="31" t="s">
        <v>3</v>
      </c>
    </row>
    <row r="12" spans="1:4">
      <c r="A12" s="2" t="s">
        <v>81</v>
      </c>
      <c r="B12" s="23"/>
      <c r="D12" s="31"/>
    </row>
    <row r="13" spans="1:4">
      <c r="A13" s="6" t="s">
        <v>13</v>
      </c>
      <c r="B13" s="21">
        <v>83175</v>
      </c>
      <c r="C13" s="7">
        <v>1</v>
      </c>
      <c r="D13" s="34">
        <v>83175</v>
      </c>
    </row>
    <row r="14" spans="1:4">
      <c r="A14" s="6" t="s">
        <v>14</v>
      </c>
      <c r="B14" s="21">
        <v>38103</v>
      </c>
      <c r="C14" s="7">
        <v>1</v>
      </c>
      <c r="D14" s="34">
        <v>38103</v>
      </c>
    </row>
    <row r="15" spans="1:4">
      <c r="A15" s="6" t="s">
        <v>15</v>
      </c>
      <c r="B15" s="21">
        <v>16803</v>
      </c>
      <c r="C15" s="7">
        <v>1</v>
      </c>
      <c r="D15" s="34">
        <v>16803</v>
      </c>
    </row>
    <row r="16" spans="1:4" ht="128.25">
      <c r="A16" s="6" t="s">
        <v>16</v>
      </c>
      <c r="B16" s="22">
        <v>90384</v>
      </c>
      <c r="C16" s="9">
        <v>2</v>
      </c>
      <c r="D16" s="34">
        <v>180768</v>
      </c>
    </row>
    <row r="17" spans="1:4" ht="142.5">
      <c r="A17" s="6" t="s">
        <v>17</v>
      </c>
      <c r="B17" s="22">
        <v>90216</v>
      </c>
      <c r="C17" s="9">
        <v>4</v>
      </c>
      <c r="D17" s="34">
        <v>360864</v>
      </c>
    </row>
    <row r="18" spans="1:4" ht="28.5">
      <c r="A18" s="6" t="s">
        <v>18</v>
      </c>
      <c r="B18" s="24">
        <v>28280</v>
      </c>
      <c r="C18" s="9">
        <v>2</v>
      </c>
      <c r="D18" s="34">
        <v>56560</v>
      </c>
    </row>
    <row r="19" spans="1:4">
      <c r="A19" s="6" t="s">
        <v>19</v>
      </c>
      <c r="B19" s="24">
        <v>10758</v>
      </c>
      <c r="C19" s="9">
        <v>1</v>
      </c>
      <c r="D19" s="34">
        <v>10758</v>
      </c>
    </row>
    <row r="20" spans="1:4">
      <c r="A20" s="6" t="s">
        <v>20</v>
      </c>
      <c r="B20" s="22">
        <v>2800</v>
      </c>
      <c r="C20" s="9">
        <v>2</v>
      </c>
      <c r="D20" s="34">
        <v>5600</v>
      </c>
    </row>
    <row r="21" spans="1:4">
      <c r="A21" s="6" t="s">
        <v>21</v>
      </c>
      <c r="B21" s="22">
        <v>420</v>
      </c>
      <c r="C21" s="9">
        <v>8</v>
      </c>
      <c r="D21" s="34">
        <v>3360</v>
      </c>
    </row>
    <row r="22" spans="1:4">
      <c r="A22" s="12" t="s">
        <v>22</v>
      </c>
      <c r="B22" s="24">
        <v>21392</v>
      </c>
      <c r="C22" s="9">
        <v>1</v>
      </c>
      <c r="D22" s="34">
        <v>21392</v>
      </c>
    </row>
    <row r="23" spans="1:4">
      <c r="A23" s="12" t="s">
        <v>23</v>
      </c>
      <c r="B23" s="24">
        <v>6076</v>
      </c>
      <c r="C23" s="9">
        <v>2</v>
      </c>
      <c r="D23" s="34">
        <v>12152</v>
      </c>
    </row>
    <row r="24" spans="1:4">
      <c r="A24" s="12" t="s">
        <v>23</v>
      </c>
      <c r="B24" s="24">
        <v>3836</v>
      </c>
      <c r="C24" s="9">
        <v>3</v>
      </c>
      <c r="D24" s="34">
        <v>11508</v>
      </c>
    </row>
    <row r="25" spans="1:4">
      <c r="A25" s="12" t="s">
        <v>24</v>
      </c>
      <c r="B25" s="24">
        <v>1500</v>
      </c>
      <c r="C25" s="9">
        <v>5</v>
      </c>
      <c r="D25" s="34">
        <v>7500</v>
      </c>
    </row>
    <row r="26" spans="1:4">
      <c r="A26" s="6" t="s">
        <v>25</v>
      </c>
      <c r="B26" s="24">
        <v>7000</v>
      </c>
      <c r="C26" s="9">
        <v>1</v>
      </c>
      <c r="D26" s="34">
        <v>7000</v>
      </c>
    </row>
    <row r="27" spans="1:4">
      <c r="A27" s="13" t="s">
        <v>26</v>
      </c>
      <c r="B27" s="25">
        <v>16800</v>
      </c>
      <c r="C27" s="14">
        <v>1</v>
      </c>
      <c r="D27" s="34">
        <v>16800</v>
      </c>
    </row>
    <row r="28" spans="1:4">
      <c r="A28" s="6" t="s">
        <v>27</v>
      </c>
      <c r="B28" s="24">
        <v>75</v>
      </c>
      <c r="C28" s="7">
        <v>200</v>
      </c>
      <c r="D28" s="34">
        <v>15000</v>
      </c>
    </row>
    <row r="29" spans="1:4">
      <c r="A29" s="6" t="s">
        <v>28</v>
      </c>
      <c r="B29" s="24">
        <v>12</v>
      </c>
      <c r="C29" s="7">
        <v>305</v>
      </c>
      <c r="D29" s="34">
        <v>3660</v>
      </c>
    </row>
    <row r="30" spans="1:4">
      <c r="A30" s="41" t="s">
        <v>88</v>
      </c>
      <c r="B30" s="42"/>
      <c r="C30" s="43"/>
      <c r="D30" s="44">
        <f>SUM(D13:D29)</f>
        <v>851003</v>
      </c>
    </row>
    <row r="31" spans="1:4">
      <c r="A31" s="29"/>
      <c r="B31" s="24"/>
      <c r="C31" s="7"/>
      <c r="D31" s="32"/>
    </row>
    <row r="32" spans="1:4">
      <c r="A32" s="29" t="s">
        <v>82</v>
      </c>
      <c r="B32" s="24"/>
      <c r="C32" s="7"/>
      <c r="D32" s="32"/>
    </row>
    <row r="33" spans="1:7">
      <c r="A33" s="6" t="s">
        <v>31</v>
      </c>
      <c r="B33" s="21">
        <v>8855</v>
      </c>
      <c r="C33" s="7">
        <v>1</v>
      </c>
      <c r="D33" s="34">
        <v>8855</v>
      </c>
    </row>
    <row r="34" spans="1:7">
      <c r="A34" s="6" t="s">
        <v>32</v>
      </c>
      <c r="B34" s="21">
        <v>6117.9999999999991</v>
      </c>
      <c r="C34" s="7">
        <v>1</v>
      </c>
      <c r="D34" s="34">
        <v>6117.9999999999991</v>
      </c>
    </row>
    <row r="35" spans="1:7">
      <c r="A35" s="6" t="s">
        <v>33</v>
      </c>
      <c r="B35" s="21">
        <v>3219.9999999999995</v>
      </c>
      <c r="C35" s="7">
        <v>1</v>
      </c>
      <c r="D35" s="34">
        <v>3219.9999999999995</v>
      </c>
    </row>
    <row r="36" spans="1:7">
      <c r="A36" s="6" t="s">
        <v>34</v>
      </c>
      <c r="B36" s="22">
        <v>40250</v>
      </c>
      <c r="C36" s="9">
        <v>1</v>
      </c>
      <c r="D36" s="34">
        <v>40250</v>
      </c>
    </row>
    <row r="37" spans="1:7">
      <c r="A37" s="6" t="s">
        <v>35</v>
      </c>
      <c r="B37" s="22">
        <v>15455.999999999998</v>
      </c>
      <c r="C37" s="9">
        <v>2</v>
      </c>
      <c r="D37" s="34">
        <v>30911.999999999996</v>
      </c>
    </row>
    <row r="38" spans="1:7">
      <c r="A38" s="6" t="s">
        <v>36</v>
      </c>
      <c r="B38" s="24">
        <v>19964</v>
      </c>
      <c r="C38" s="9">
        <v>4</v>
      </c>
      <c r="D38" s="34">
        <v>79856</v>
      </c>
    </row>
    <row r="39" spans="1:7">
      <c r="A39" s="6" t="s">
        <v>37</v>
      </c>
      <c r="B39" s="24">
        <v>3863.9999999999995</v>
      </c>
      <c r="C39" s="9">
        <v>10</v>
      </c>
      <c r="D39" s="34">
        <v>38639.999999999993</v>
      </c>
    </row>
    <row r="40" spans="1:7">
      <c r="A40" s="6" t="s">
        <v>38</v>
      </c>
      <c r="B40" s="22">
        <v>33005</v>
      </c>
      <c r="C40" s="9">
        <v>2</v>
      </c>
      <c r="D40" s="34">
        <v>66010</v>
      </c>
    </row>
    <row r="41" spans="1:7">
      <c r="A41" s="6" t="s">
        <v>38</v>
      </c>
      <c r="B41" s="22">
        <v>33005</v>
      </c>
      <c r="C41" s="9">
        <v>2</v>
      </c>
      <c r="D41" s="34">
        <v>66010</v>
      </c>
    </row>
    <row r="42" spans="1:7">
      <c r="A42" s="6" t="s">
        <v>43</v>
      </c>
      <c r="B42" s="22">
        <v>6117.9999999999991</v>
      </c>
      <c r="C42" s="9">
        <v>6</v>
      </c>
      <c r="D42" s="34">
        <v>36707.999999999993</v>
      </c>
    </row>
    <row r="43" spans="1:7">
      <c r="A43" s="12" t="s">
        <v>44</v>
      </c>
      <c r="B43" s="24">
        <v>17388</v>
      </c>
      <c r="C43" s="9">
        <v>2</v>
      </c>
      <c r="D43" s="34">
        <v>34776</v>
      </c>
    </row>
    <row r="44" spans="1:7">
      <c r="A44" s="12" t="s">
        <v>39</v>
      </c>
      <c r="B44" s="24">
        <v>14489.999999999998</v>
      </c>
      <c r="C44" s="9">
        <v>8</v>
      </c>
      <c r="D44" s="34">
        <v>115919.99999999999</v>
      </c>
    </row>
    <row r="45" spans="1:7">
      <c r="A45" s="12" t="s">
        <v>40</v>
      </c>
      <c r="B45" s="24">
        <v>13910</v>
      </c>
      <c r="C45" s="9">
        <v>4</v>
      </c>
      <c r="D45" s="34">
        <v>55640</v>
      </c>
    </row>
    <row r="46" spans="1:7">
      <c r="A46" s="12" t="s">
        <v>40</v>
      </c>
      <c r="B46" s="24">
        <v>6370</v>
      </c>
      <c r="C46" s="9">
        <v>4</v>
      </c>
      <c r="D46" s="34">
        <v>25480</v>
      </c>
      <c r="G46" s="23"/>
    </row>
    <row r="47" spans="1:7">
      <c r="A47" s="12" t="s">
        <v>41</v>
      </c>
      <c r="B47" s="26">
        <v>481</v>
      </c>
      <c r="C47" s="9">
        <v>8</v>
      </c>
      <c r="D47" s="34">
        <v>3848</v>
      </c>
    </row>
    <row r="48" spans="1:7">
      <c r="A48" s="12" t="s">
        <v>42</v>
      </c>
      <c r="B48" s="24">
        <v>289</v>
      </c>
      <c r="C48" s="9">
        <v>52</v>
      </c>
      <c r="D48" s="34">
        <v>15028</v>
      </c>
    </row>
    <row r="49" spans="1:4">
      <c r="A49" s="6" t="s">
        <v>25</v>
      </c>
      <c r="B49" s="24">
        <v>6000</v>
      </c>
      <c r="C49" s="9">
        <v>1</v>
      </c>
      <c r="D49" s="34">
        <v>6000</v>
      </c>
    </row>
    <row r="50" spans="1:4">
      <c r="A50" s="6" t="s">
        <v>27</v>
      </c>
      <c r="B50" s="24">
        <v>75</v>
      </c>
      <c r="C50" s="7">
        <v>200</v>
      </c>
      <c r="D50" s="34">
        <v>15000</v>
      </c>
    </row>
    <row r="51" spans="1:4">
      <c r="A51" s="41" t="s">
        <v>89</v>
      </c>
      <c r="B51" s="42"/>
      <c r="C51" s="43"/>
      <c r="D51" s="44">
        <f>SUM(D33:D50)</f>
        <v>648271</v>
      </c>
    </row>
    <row r="52" spans="1:4">
      <c r="A52" s="29"/>
      <c r="B52" s="24"/>
      <c r="C52" s="7"/>
      <c r="D52" s="32"/>
    </row>
    <row r="53" spans="1:4">
      <c r="A53" s="29" t="s">
        <v>83</v>
      </c>
      <c r="B53" s="24"/>
      <c r="C53" s="7"/>
      <c r="D53" s="32"/>
    </row>
    <row r="54" spans="1:4">
      <c r="A54" s="6" t="s">
        <v>47</v>
      </c>
      <c r="B54" s="27">
        <v>139998</v>
      </c>
      <c r="C54" s="7">
        <v>1</v>
      </c>
      <c r="D54" s="35">
        <v>139998</v>
      </c>
    </row>
    <row r="55" spans="1:4">
      <c r="A55" s="6" t="s">
        <v>48</v>
      </c>
      <c r="B55" s="27">
        <v>8400</v>
      </c>
      <c r="C55" s="7">
        <v>1</v>
      </c>
      <c r="D55" s="35">
        <v>8400</v>
      </c>
    </row>
    <row r="56" spans="1:4">
      <c r="A56" s="18" t="s">
        <v>49</v>
      </c>
      <c r="B56" s="28">
        <v>97900</v>
      </c>
      <c r="C56" s="19">
        <v>1</v>
      </c>
      <c r="D56" s="35">
        <v>97900</v>
      </c>
    </row>
    <row r="57" spans="1:4">
      <c r="A57" s="18" t="s">
        <v>50</v>
      </c>
      <c r="B57" s="26">
        <v>5460</v>
      </c>
      <c r="C57" s="14">
        <v>1</v>
      </c>
      <c r="D57" s="36">
        <v>5460</v>
      </c>
    </row>
    <row r="58" spans="1:4">
      <c r="A58" s="18" t="s">
        <v>51</v>
      </c>
      <c r="B58" s="26">
        <v>10441</v>
      </c>
      <c r="C58" s="14">
        <v>1</v>
      </c>
      <c r="D58" s="36">
        <v>10441</v>
      </c>
    </row>
    <row r="59" spans="1:4">
      <c r="A59" s="47" t="s">
        <v>91</v>
      </c>
      <c r="B59" s="48"/>
      <c r="C59" s="49"/>
      <c r="D59" s="50">
        <f>SUM(D54:D58)</f>
        <v>262199</v>
      </c>
    </row>
    <row r="60" spans="1:4">
      <c r="A60" s="30" t="s">
        <v>84</v>
      </c>
      <c r="B60" s="26"/>
      <c r="C60" s="14"/>
      <c r="D60" s="33"/>
    </row>
    <row r="61" spans="1:4">
      <c r="A61" s="6" t="s">
        <v>53</v>
      </c>
      <c r="B61" s="27">
        <v>8707</v>
      </c>
      <c r="C61" s="7">
        <v>2</v>
      </c>
      <c r="D61" s="34">
        <v>17414</v>
      </c>
    </row>
    <row r="62" spans="1:4">
      <c r="A62" s="6" t="s">
        <v>54</v>
      </c>
      <c r="B62" s="27">
        <v>4053.2625000000003</v>
      </c>
      <c r="C62" s="7">
        <v>1</v>
      </c>
      <c r="D62" s="34">
        <v>4053.2624999999998</v>
      </c>
    </row>
    <row r="63" spans="1:4">
      <c r="A63" s="6" t="s">
        <v>55</v>
      </c>
      <c r="B63" s="27">
        <v>8857.125</v>
      </c>
      <c r="C63" s="7">
        <v>4</v>
      </c>
      <c r="D63" s="34">
        <v>35428.5</v>
      </c>
    </row>
    <row r="64" spans="1:4">
      <c r="A64" s="18" t="s">
        <v>56</v>
      </c>
      <c r="B64" s="26">
        <v>7720.5</v>
      </c>
      <c r="C64" s="14">
        <v>7</v>
      </c>
      <c r="D64" s="34">
        <v>54043.5</v>
      </c>
    </row>
    <row r="65" spans="1:4">
      <c r="A65" s="13" t="s">
        <v>57</v>
      </c>
      <c r="B65" s="26">
        <v>343.13749999999999</v>
      </c>
      <c r="C65" s="14">
        <v>7</v>
      </c>
      <c r="D65" s="34">
        <v>2401.9625000000001</v>
      </c>
    </row>
    <row r="66" spans="1:4">
      <c r="A66" s="41" t="s">
        <v>90</v>
      </c>
      <c r="B66" s="42"/>
      <c r="C66" s="43"/>
      <c r="D66" s="44">
        <f>SUM(D61:D65)</f>
        <v>113341.22499999999</v>
      </c>
    </row>
    <row r="67" spans="1:4">
      <c r="A67" s="6"/>
      <c r="B67" s="24"/>
      <c r="C67" s="7"/>
      <c r="D67" s="15"/>
    </row>
    <row r="68" spans="1:4">
      <c r="A68" s="6"/>
      <c r="B68" s="24"/>
      <c r="C68" s="7"/>
      <c r="D68" s="15"/>
    </row>
    <row r="69" spans="1:4">
      <c r="A69" s="29" t="s">
        <v>92</v>
      </c>
      <c r="B69" s="24"/>
      <c r="C69" s="7"/>
      <c r="D69" s="15"/>
    </row>
    <row r="70" spans="1:4">
      <c r="A70" s="6" t="s">
        <v>73</v>
      </c>
      <c r="B70" s="24">
        <v>109656.77</v>
      </c>
      <c r="C70" s="7">
        <v>1</v>
      </c>
      <c r="D70" s="37">
        <f>C70*B70</f>
        <v>109656.77</v>
      </c>
    </row>
    <row r="71" spans="1:4">
      <c r="A71" s="6" t="s">
        <v>59</v>
      </c>
      <c r="B71" s="24">
        <v>5361</v>
      </c>
      <c r="C71" s="7">
        <v>5</v>
      </c>
      <c r="D71" s="37">
        <f t="shared" ref="D71:D96" si="0">C71*B71</f>
        <v>26805</v>
      </c>
    </row>
    <row r="72" spans="1:4">
      <c r="A72" s="6" t="s">
        <v>60</v>
      </c>
      <c r="B72" s="24">
        <v>1107</v>
      </c>
      <c r="C72" s="7">
        <v>5</v>
      </c>
      <c r="D72" s="37">
        <f t="shared" si="0"/>
        <v>5535</v>
      </c>
    </row>
    <row r="73" spans="1:4">
      <c r="A73" s="6" t="s">
        <v>97</v>
      </c>
      <c r="B73" s="24">
        <v>13000</v>
      </c>
      <c r="C73" s="7">
        <v>3</v>
      </c>
      <c r="D73" s="37">
        <f t="shared" si="0"/>
        <v>39000</v>
      </c>
    </row>
    <row r="74" spans="1:4">
      <c r="A74" s="6" t="s">
        <v>61</v>
      </c>
      <c r="B74" s="24">
        <v>18000</v>
      </c>
      <c r="C74" s="7">
        <v>3</v>
      </c>
      <c r="D74" s="37">
        <f t="shared" si="0"/>
        <v>54000</v>
      </c>
    </row>
    <row r="75" spans="1:4">
      <c r="A75" s="6" t="s">
        <v>94</v>
      </c>
      <c r="B75" s="24">
        <v>5000</v>
      </c>
      <c r="C75" s="7">
        <v>3</v>
      </c>
      <c r="D75" s="37">
        <f t="shared" si="0"/>
        <v>15000</v>
      </c>
    </row>
    <row r="76" spans="1:4">
      <c r="A76" s="6" t="s">
        <v>62</v>
      </c>
      <c r="B76" s="24">
        <v>8565</v>
      </c>
      <c r="C76" s="7">
        <v>5</v>
      </c>
      <c r="D76" s="37">
        <f t="shared" si="0"/>
        <v>42825</v>
      </c>
    </row>
    <row r="77" spans="1:4">
      <c r="A77" s="6" t="s">
        <v>63</v>
      </c>
      <c r="B77" s="24">
        <v>4752</v>
      </c>
      <c r="C77" s="7">
        <v>3</v>
      </c>
      <c r="D77" s="37">
        <f t="shared" si="0"/>
        <v>14256</v>
      </c>
    </row>
    <row r="78" spans="1:4">
      <c r="A78" s="6" t="s">
        <v>64</v>
      </c>
      <c r="B78" s="24">
        <v>1635</v>
      </c>
      <c r="C78" s="7">
        <v>3</v>
      </c>
      <c r="D78" s="37">
        <f t="shared" si="0"/>
        <v>4905</v>
      </c>
    </row>
    <row r="79" spans="1:4">
      <c r="A79" s="6" t="s">
        <v>65</v>
      </c>
      <c r="B79" s="24">
        <v>606</v>
      </c>
      <c r="C79" s="7">
        <v>3</v>
      </c>
      <c r="D79" s="37">
        <f t="shared" si="0"/>
        <v>1818</v>
      </c>
    </row>
    <row r="80" spans="1:4">
      <c r="A80" s="6" t="s">
        <v>67</v>
      </c>
      <c r="B80" s="24">
        <v>300</v>
      </c>
      <c r="C80" s="7">
        <v>10</v>
      </c>
      <c r="D80" s="37">
        <f t="shared" si="0"/>
        <v>3000</v>
      </c>
    </row>
    <row r="81" spans="1:4">
      <c r="A81" s="6" t="s">
        <v>68</v>
      </c>
      <c r="B81" s="24">
        <v>8500</v>
      </c>
      <c r="C81" s="7">
        <v>2</v>
      </c>
      <c r="D81" s="37">
        <f t="shared" si="0"/>
        <v>17000</v>
      </c>
    </row>
    <row r="82" spans="1:4">
      <c r="A82" s="6" t="s">
        <v>75</v>
      </c>
      <c r="B82" s="24">
        <v>10000</v>
      </c>
      <c r="C82" s="7">
        <v>2</v>
      </c>
      <c r="D82" s="37">
        <f t="shared" si="0"/>
        <v>20000</v>
      </c>
    </row>
    <row r="83" spans="1:4">
      <c r="A83" s="6" t="s">
        <v>76</v>
      </c>
      <c r="B83" s="24">
        <v>1950</v>
      </c>
      <c r="C83" s="7">
        <v>5</v>
      </c>
      <c r="D83" s="37">
        <f t="shared" si="0"/>
        <v>9750</v>
      </c>
    </row>
    <row r="84" spans="1:4">
      <c r="A84" s="6" t="s">
        <v>77</v>
      </c>
      <c r="B84" s="24">
        <v>2970</v>
      </c>
      <c r="C84" s="7">
        <v>5</v>
      </c>
      <c r="D84" s="37">
        <f t="shared" si="0"/>
        <v>14850</v>
      </c>
    </row>
    <row r="85" spans="1:4">
      <c r="A85" s="6" t="s">
        <v>78</v>
      </c>
      <c r="B85" s="24">
        <v>28000</v>
      </c>
      <c r="C85" s="7">
        <v>1</v>
      </c>
      <c r="D85" s="37">
        <f>B85*C85</f>
        <v>28000</v>
      </c>
    </row>
    <row r="86" spans="1:4">
      <c r="A86" s="55" t="s">
        <v>96</v>
      </c>
      <c r="B86" s="24">
        <v>6000</v>
      </c>
      <c r="C86" s="7">
        <v>2</v>
      </c>
      <c r="D86" s="37">
        <v>12000</v>
      </c>
    </row>
    <row r="87" spans="1:4">
      <c r="A87" s="55" t="s">
        <v>95</v>
      </c>
      <c r="B87" s="24">
        <v>20000</v>
      </c>
      <c r="C87" s="7">
        <v>1</v>
      </c>
      <c r="D87" s="37">
        <v>20000</v>
      </c>
    </row>
    <row r="88" spans="1:4">
      <c r="A88" s="54" t="s">
        <v>86</v>
      </c>
      <c r="B88" s="11"/>
      <c r="C88" s="7"/>
      <c r="D88" s="37"/>
    </row>
    <row r="89" spans="1:4">
      <c r="A89" s="6" t="s">
        <v>66</v>
      </c>
      <c r="B89" s="20">
        <v>891</v>
      </c>
      <c r="C89" s="16">
        <v>5</v>
      </c>
      <c r="D89" s="37">
        <f t="shared" si="0"/>
        <v>4455</v>
      </c>
    </row>
    <row r="90" spans="1:4">
      <c r="A90" s="4" t="s">
        <v>69</v>
      </c>
      <c r="B90" s="20">
        <v>450</v>
      </c>
      <c r="C90" s="16">
        <v>5</v>
      </c>
      <c r="D90" s="37">
        <f t="shared" si="0"/>
        <v>2250</v>
      </c>
    </row>
    <row r="91" spans="1:4">
      <c r="A91" s="4" t="s">
        <v>70</v>
      </c>
      <c r="B91" s="20">
        <v>295</v>
      </c>
      <c r="C91" s="16">
        <v>10</v>
      </c>
      <c r="D91" s="37">
        <f t="shared" si="0"/>
        <v>2950</v>
      </c>
    </row>
    <row r="92" spans="1:4">
      <c r="A92" s="4" t="s">
        <v>71</v>
      </c>
      <c r="B92" s="20">
        <v>28</v>
      </c>
      <c r="C92" s="16">
        <v>50</v>
      </c>
      <c r="D92" s="37">
        <f t="shared" si="0"/>
        <v>1400</v>
      </c>
    </row>
    <row r="93" spans="1:4">
      <c r="A93" s="4" t="s">
        <v>72</v>
      </c>
      <c r="B93" s="20">
        <v>110</v>
      </c>
      <c r="C93" s="16">
        <v>20</v>
      </c>
      <c r="D93" s="37">
        <f t="shared" si="0"/>
        <v>2200</v>
      </c>
    </row>
    <row r="94" spans="1:4">
      <c r="A94" s="4" t="s">
        <v>74</v>
      </c>
      <c r="B94" s="20">
        <v>391</v>
      </c>
      <c r="C94" s="16">
        <v>10</v>
      </c>
      <c r="D94" s="37">
        <f t="shared" si="0"/>
        <v>3910</v>
      </c>
    </row>
    <row r="95" spans="1:4">
      <c r="A95" s="4" t="s">
        <v>79</v>
      </c>
      <c r="B95" s="20">
        <v>500</v>
      </c>
      <c r="C95" s="16">
        <v>10</v>
      </c>
      <c r="D95" s="37">
        <f t="shared" si="0"/>
        <v>5000</v>
      </c>
    </row>
    <row r="96" spans="1:4">
      <c r="A96" s="4" t="s">
        <v>80</v>
      </c>
      <c r="B96" s="20">
        <v>120</v>
      </c>
      <c r="C96" s="16">
        <v>30</v>
      </c>
      <c r="D96" s="37">
        <f t="shared" si="0"/>
        <v>3600</v>
      </c>
    </row>
    <row r="97" spans="1:4">
      <c r="A97" s="4" t="s">
        <v>85</v>
      </c>
      <c r="B97" s="16">
        <v>62300</v>
      </c>
      <c r="C97" s="16">
        <v>2</v>
      </c>
      <c r="D97" s="37">
        <f>C97*B97</f>
        <v>124600</v>
      </c>
    </row>
    <row r="98" spans="1:4">
      <c r="A98" s="38" t="s">
        <v>93</v>
      </c>
      <c r="B98" s="39"/>
      <c r="C98" s="39"/>
      <c r="D98" s="40">
        <f>SUM(D70:D97)</f>
        <v>588765.77</v>
      </c>
    </row>
    <row r="102" spans="1:4">
      <c r="A102" s="2" t="s">
        <v>5</v>
      </c>
      <c r="B102" s="1" t="s">
        <v>6</v>
      </c>
      <c r="C102" s="1" t="s">
        <v>0</v>
      </c>
    </row>
    <row r="103" spans="1:4">
      <c r="D103" s="2" t="s">
        <v>3</v>
      </c>
    </row>
    <row r="105" spans="1:4">
      <c r="A105" s="38" t="s">
        <v>7</v>
      </c>
      <c r="B105" s="39"/>
      <c r="C105" s="39"/>
      <c r="D105" s="40">
        <f>D98+D66+D59+D51+D30+D9</f>
        <v>2559579.9950000001</v>
      </c>
    </row>
    <row r="106" spans="1:4">
      <c r="D106" s="1"/>
    </row>
    <row r="107" spans="1:4">
      <c r="D107" s="15"/>
    </row>
    <row r="108" spans="1:4">
      <c r="A108" s="38" t="s">
        <v>8</v>
      </c>
      <c r="B108" s="39"/>
      <c r="C108" s="39"/>
      <c r="D108" s="40">
        <v>440400</v>
      </c>
    </row>
    <row r="109" spans="1:4">
      <c r="D109" s="2" t="s">
        <v>9</v>
      </c>
    </row>
    <row r="110" spans="1:4">
      <c r="A110" s="38" t="s">
        <v>10</v>
      </c>
      <c r="B110" s="39"/>
      <c r="C110" s="39"/>
      <c r="D110" s="40">
        <f>D108+D105</f>
        <v>2999979.9950000001</v>
      </c>
    </row>
    <row r="111" spans="1:4" ht="47.25">
      <c r="D111" s="3" t="s">
        <v>11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2020-09-15T12:05:11Z</dcterms:modified>
</cp:coreProperties>
</file>