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КОШТОРИС Вигоди60-6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6" i="1"/>
  <c r="E35" i="1"/>
  <c r="E33" i="1"/>
  <c r="E37" i="1"/>
  <c r="E7" i="1"/>
  <c r="E9" i="1"/>
  <c r="E11" i="1"/>
  <c r="E12" i="1"/>
  <c r="E13" i="1"/>
  <c r="E8" i="1"/>
  <c r="E31" i="1"/>
  <c r="E30" i="1"/>
  <c r="E29" i="1"/>
  <c r="E28" i="1"/>
  <c r="E27" i="1"/>
  <c r="E26" i="1"/>
  <c r="E25" i="1"/>
  <c r="E24" i="1"/>
  <c r="E23" i="1"/>
  <c r="E32" i="1"/>
  <c r="E14" i="1"/>
  <c r="E16" i="1"/>
  <c r="E17" i="1"/>
  <c r="E18" i="1"/>
  <c r="E19" i="1"/>
  <c r="E20" i="1"/>
  <c r="E21" i="1"/>
  <c r="E22" i="1"/>
  <c r="E34" i="1"/>
  <c r="E15" i="1"/>
  <c r="E40" i="1" l="1"/>
  <c r="E42" i="1" l="1"/>
  <c r="E44" i="1" s="1"/>
</calcChain>
</file>

<file path=xl/sharedStrings.xml><?xml version="1.0" encoding="utf-8"?>
<sst xmlns="http://schemas.openxmlformats.org/spreadsheetml/2006/main" count="48" uniqueCount="46">
  <si>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</si>
  <si>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</si>
  <si>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</si>
  <si>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</si>
  <si>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</si>
  <si>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</si>
  <si>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</si>
  <si>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 xml:space="preserve">Загальна вартість проекту </t>
  </si>
  <si>
    <t>Непередбачувані витрати (10-20% від суми кошторису)</t>
  </si>
  <si>
    <t>Сума, грн</t>
  </si>
  <si>
    <t>Вартість, грн</t>
  </si>
  <si>
    <t>Загальний кошторис</t>
  </si>
  <si>
    <t>Лавки зі спинкою</t>
  </si>
  <si>
    <t>Урни (з відром)</t>
  </si>
  <si>
    <t>-</t>
  </si>
  <si>
    <t>вирівняння зем.ділянки і новий газон</t>
  </si>
  <si>
    <t>огородження</t>
  </si>
  <si>
    <t>Проект: ДИТЯЧИЙ МАЙДАНЧИК на вул. Вигоди 60-62 (Левандівка). Друга черга.</t>
  </si>
  <si>
    <t>Стійка з алфавітом (Бімбока)</t>
  </si>
  <si>
    <t>Стійка-мірка (Бімбока)</t>
  </si>
  <si>
    <t>Качели двойная "Малыш +"</t>
  </si>
  <si>
    <t xml:space="preserve">Качели "Для мамы и малыша" </t>
  </si>
  <si>
    <t xml:space="preserve">качеля ГНІЗДО </t>
  </si>
  <si>
    <t xml:space="preserve">Пісочниця з кришкою - трансформер </t>
  </si>
  <si>
    <t xml:space="preserve">Столик + 2 лавки (дитячий - фанера) </t>
  </si>
  <si>
    <t>Балансир "Пожежник"</t>
  </si>
  <si>
    <t>подвійний балансир</t>
  </si>
  <si>
    <t>Балансир "Кенгуру" - 987</t>
  </si>
  <si>
    <t xml:space="preserve">Качалка на пружині "Балансир 4-х місний"  </t>
  </si>
  <si>
    <t>Ігрові Двомісні Гойдалка Човник</t>
  </si>
  <si>
    <t>Стійка-перелаз (Бімбока)</t>
  </si>
  <si>
    <t>Ігрова стійка (Бімбока)</t>
  </si>
  <si>
    <t>Лазанка "місток-3"</t>
  </si>
  <si>
    <t>Лавка подвійна</t>
  </si>
  <si>
    <t>Подвійна паралалельна гірка</t>
  </si>
  <si>
    <t>Столик + 2 лавки (дорослий-дошка) - 45</t>
  </si>
  <si>
    <t>Стіл тенісний (вуличний) - 68</t>
  </si>
  <si>
    <t>доставка+встановлення ігрових елементів</t>
  </si>
  <si>
    <t>точнове гумове покриття</t>
  </si>
  <si>
    <t xml:space="preserve">Дошка для малювання </t>
  </si>
  <si>
    <t>доріжка (гравій 5-10мм /відсів)</t>
  </si>
  <si>
    <t xml:space="preserve"> Будиночок на дереві з гіркою</t>
  </si>
  <si>
    <t>Освітлення "Гусаки"</t>
  </si>
  <si>
    <t>саджанці дерція махрова (4*80)</t>
  </si>
  <si>
    <t>саджанці вейгела вариегатная (3*105)</t>
  </si>
  <si>
    <t xml:space="preserve">Орієнтовна вартість проекту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</si>
</sst>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₴-422]_-;\-* #,##0.00[$₴-422]_-;_-* &quot;-&quot;??[$₴-422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5" fillId="2" borderId="7" xfId="0" applyFont="1" applyFill="1" applyBorder="1" applyAlignment="1">
      <alignment horizontal="center" vertical="center"/>
    </xf>
    <xf numFmtId="0" fontId="7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2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wrapText="1"/>
    </xf>
    <xf numFmtId="164" fontId="7" fillId="0" borderId="23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5" borderId="3" xfId="0" applyFont="1" applyFill="1" applyBorder="1" applyAlignment="1">
      <alignment wrapText="1"/>
    </xf>
    <xf numFmtId="9" fontId="5" fillId="0" borderId="0" xfId="0" applyNumberFormat="1" applyFont="1" applyBorder="1" applyAlignment="1">
      <alignment horizontal="left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8" fillId="7" borderId="1" xfId="0" applyNumberFormat="1" applyFont="1" applyFill="1" applyBorder="1" applyAlignment="1">
      <alignment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164" fontId="7" fillId="0" borderId="25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right" vertical="top"/>
    </xf>
    <xf numFmtId="0" fontId="0" fillId="0" borderId="1" xfId="0" applyNumberFormat="1" applyBorder="1" applyAlignment="1">
      <alignment horizontal="right" vertical="top"/>
    </xf>
    <xf numFmtId="0" fontId="0" fillId="8" borderId="1" xfId="0" applyFill="1" applyBorder="1" applyAlignment="1">
      <alignment horizontal="left" vertical="top" wrapText="1"/>
    </xf>
    <xf numFmtId="0" fontId="0" fillId="8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3" xfId="0" applyNumberFormat="1" applyBorder="1" applyAlignment="1">
      <alignment horizontal="right" vertical="top"/>
    </xf>
    <xf numFmtId="0" fontId="0" fillId="8" borderId="1" xfId="0" applyFill="1" applyBorder="1" applyAlignment="1">
      <alignment horizontal="left" vertical="top"/>
    </xf>
    <xf numFmtId="0" fontId="5" fillId="0" borderId="24" xfId="0" applyFont="1" applyFill="1" applyBorder="1"/>
    <xf numFmtId="3" fontId="0" fillId="0" borderId="1" xfId="0" applyNumberFormat="1" applyBorder="1" applyAlignment="1">
      <alignment horizontal="right" vertical="top"/>
    </xf>
    <xf numFmtId="0" fontId="5" fillId="0" borderId="22" xfId="0" applyFont="1" applyBorder="1" applyAlignment="1">
      <alignment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4" workbookViewId="0">
      <selection activeCell="G49" sqref="G49"/>
    </sheetView>
  </sheetViews>
  <sheetFormatPr defaultColWidth="16" defaultRowHeight="13.8" x14ac:dyDescent="0.3"/>
  <cols>
    <col min="1" max="1" width="4" style="1" customWidth="1"/>
    <col min="2" max="2" width="63.44140625" style="12" customWidth="1"/>
    <col min="3" max="3" width="14.6640625" style="1" customWidth="1"/>
    <col min="4" max="4" width="10.6640625" style="13" customWidth="1"/>
    <col min="5" max="5" width="25.88671875" style="12" customWidth="1"/>
    <col min="6" max="6" width="6.44140625" style="1" customWidth="1"/>
    <col min="7" max="16384" width="16" style="1"/>
  </cols>
  <sheetData>
    <row r="1" spans="1:5" ht="8.25" customHeight="1" x14ac:dyDescent="0.3"/>
    <row r="2" spans="1:5" ht="15" thickBot="1" x14ac:dyDescent="0.35">
      <c r="B2" s="65" t="s">
        <v>45</v>
      </c>
      <c r="C2" s="65"/>
      <c r="D2" s="65"/>
      <c r="E2" s="65"/>
    </row>
    <row r="3" spans="1:5" ht="15" thickBot="1" x14ac:dyDescent="0.35">
      <c r="B3" s="39" t="s">
        <v>17</v>
      </c>
      <c r="C3" s="40"/>
      <c r="D3" s="40"/>
      <c r="E3" s="41"/>
    </row>
    <row r="4" spans="1:5" ht="14.4" thickBot="1" x14ac:dyDescent="0.35">
      <c r="B4" s="14"/>
      <c r="C4" s="14"/>
      <c r="D4" s="14"/>
      <c r="E4" s="14"/>
    </row>
    <row r="5" spans="1:5" ht="14.4" thickBot="1" x14ac:dyDescent="0.35">
      <c r="B5" s="23" t="s">
        <v>1</v>
      </c>
      <c r="C5" s="22" t="s">
        <v>10</v>
      </c>
      <c r="D5" s="16" t="s">
        <v>0</v>
      </c>
      <c r="E5" s="21" t="s">
        <v>9</v>
      </c>
    </row>
    <row r="6" spans="1:5" x14ac:dyDescent="0.3">
      <c r="A6" s="1">
        <v>1</v>
      </c>
      <c r="B6" s="17" t="s">
        <v>15</v>
      </c>
      <c r="C6" s="45">
        <v>30000</v>
      </c>
      <c r="D6" s="18">
        <v>1</v>
      </c>
      <c r="E6" s="28">
        <f>C6*D6</f>
        <v>30000</v>
      </c>
    </row>
    <row r="7" spans="1:5" x14ac:dyDescent="0.3">
      <c r="A7" s="1">
        <v>4</v>
      </c>
      <c r="B7" s="15" t="s">
        <v>40</v>
      </c>
      <c r="C7" s="44">
        <v>40000</v>
      </c>
      <c r="D7" s="9">
        <v>1</v>
      </c>
      <c r="E7" s="29">
        <f>C7*D7</f>
        <v>40000</v>
      </c>
    </row>
    <row r="8" spans="1:5" x14ac:dyDescent="0.3">
      <c r="A8" s="1">
        <v>6</v>
      </c>
      <c r="B8" s="15" t="s">
        <v>38</v>
      </c>
      <c r="C8" s="44">
        <v>29000</v>
      </c>
      <c r="D8" s="9">
        <v>1</v>
      </c>
      <c r="E8" s="29">
        <f>C8*D8</f>
        <v>29000</v>
      </c>
    </row>
    <row r="9" spans="1:5" ht="14.4" thickBot="1" x14ac:dyDescent="0.35">
      <c r="A9" s="1">
        <v>7</v>
      </c>
      <c r="B9" s="58" t="s">
        <v>37</v>
      </c>
      <c r="C9" s="59">
        <v>74000</v>
      </c>
      <c r="D9" s="6">
        <v>1</v>
      </c>
      <c r="E9" s="60">
        <f t="shared" ref="E9:E13" si="0">C9*D9</f>
        <v>74000</v>
      </c>
    </row>
    <row r="10" spans="1:5" ht="14.4" thickBot="1" x14ac:dyDescent="0.35">
      <c r="B10" s="61" t="s">
        <v>4</v>
      </c>
      <c r="C10" s="62" t="s">
        <v>2</v>
      </c>
      <c r="D10" s="63" t="s">
        <v>0</v>
      </c>
      <c r="E10" s="64"/>
    </row>
    <row r="11" spans="1:5" x14ac:dyDescent="0.3">
      <c r="A11" s="1">
        <v>1</v>
      </c>
      <c r="B11" s="56" t="s">
        <v>12</v>
      </c>
      <c r="C11" s="42">
        <v>2300</v>
      </c>
      <c r="D11" s="5">
        <v>4</v>
      </c>
      <c r="E11" s="43">
        <f t="shared" si="0"/>
        <v>9200</v>
      </c>
    </row>
    <row r="12" spans="1:5" x14ac:dyDescent="0.3">
      <c r="A12" s="1">
        <v>2</v>
      </c>
      <c r="B12" s="56" t="s">
        <v>33</v>
      </c>
      <c r="C12" s="42">
        <v>10400</v>
      </c>
      <c r="D12" s="5">
        <v>4</v>
      </c>
      <c r="E12" s="29">
        <f t="shared" si="0"/>
        <v>41600</v>
      </c>
    </row>
    <row r="13" spans="1:5" x14ac:dyDescent="0.3">
      <c r="A13" s="1">
        <v>3</v>
      </c>
      <c r="B13" s="20" t="s">
        <v>13</v>
      </c>
      <c r="C13" s="27">
        <v>1800</v>
      </c>
      <c r="D13" s="9">
        <v>5</v>
      </c>
      <c r="E13" s="29">
        <f t="shared" si="0"/>
        <v>9000</v>
      </c>
    </row>
    <row r="14" spans="1:5" ht="14.4" x14ac:dyDescent="0.3">
      <c r="A14" s="1">
        <v>4</v>
      </c>
      <c r="B14" s="46" t="s">
        <v>19</v>
      </c>
      <c r="C14" s="47">
        <v>4000</v>
      </c>
      <c r="D14" s="9">
        <v>1</v>
      </c>
      <c r="E14" s="29">
        <f t="shared" ref="E14:E34" si="1">C14*D14</f>
        <v>4000</v>
      </c>
    </row>
    <row r="15" spans="1:5" ht="14.4" x14ac:dyDescent="0.3">
      <c r="A15" s="1">
        <v>5</v>
      </c>
      <c r="B15" s="46" t="s">
        <v>18</v>
      </c>
      <c r="C15" s="47">
        <v>4000</v>
      </c>
      <c r="D15" s="9">
        <v>1</v>
      </c>
      <c r="E15" s="29">
        <f t="shared" si="1"/>
        <v>4000</v>
      </c>
    </row>
    <row r="16" spans="1:5" ht="14.4" x14ac:dyDescent="0.3">
      <c r="A16" s="1">
        <v>6</v>
      </c>
      <c r="B16" s="48" t="s">
        <v>39</v>
      </c>
      <c r="C16" s="49">
        <v>3900</v>
      </c>
      <c r="D16" s="9">
        <v>2</v>
      </c>
      <c r="E16" s="29">
        <f t="shared" si="1"/>
        <v>7800</v>
      </c>
    </row>
    <row r="17" spans="1:5" ht="14.4" x14ac:dyDescent="0.3">
      <c r="A17" s="1">
        <v>7</v>
      </c>
      <c r="B17" s="46" t="s">
        <v>20</v>
      </c>
      <c r="C17" s="47">
        <v>10800</v>
      </c>
      <c r="D17" s="9">
        <v>1</v>
      </c>
      <c r="E17" s="29">
        <f t="shared" si="1"/>
        <v>10800</v>
      </c>
    </row>
    <row r="18" spans="1:5" ht="14.4" x14ac:dyDescent="0.3">
      <c r="A18" s="1">
        <v>8</v>
      </c>
      <c r="B18" s="46" t="s">
        <v>21</v>
      </c>
      <c r="C18" s="50">
        <v>22500</v>
      </c>
      <c r="D18" s="9">
        <v>1</v>
      </c>
      <c r="E18" s="29">
        <f t="shared" si="1"/>
        <v>22500</v>
      </c>
    </row>
    <row r="19" spans="1:5" ht="14.4" x14ac:dyDescent="0.3">
      <c r="A19" s="1">
        <v>9</v>
      </c>
      <c r="B19" s="46" t="s">
        <v>22</v>
      </c>
      <c r="C19" s="50">
        <v>10800</v>
      </c>
      <c r="D19" s="9">
        <v>1</v>
      </c>
      <c r="E19" s="29">
        <f t="shared" si="1"/>
        <v>10800</v>
      </c>
    </row>
    <row r="20" spans="1:5" ht="14.4" x14ac:dyDescent="0.3">
      <c r="A20" s="1">
        <v>10</v>
      </c>
      <c r="B20" s="46" t="s">
        <v>23</v>
      </c>
      <c r="C20" s="50">
        <v>7960</v>
      </c>
      <c r="D20" s="9">
        <v>1</v>
      </c>
      <c r="E20" s="29">
        <f t="shared" si="1"/>
        <v>7960</v>
      </c>
    </row>
    <row r="21" spans="1:5" ht="14.4" x14ac:dyDescent="0.3">
      <c r="A21" s="1">
        <v>11</v>
      </c>
      <c r="B21" s="46" t="s">
        <v>24</v>
      </c>
      <c r="C21" s="50">
        <v>4000</v>
      </c>
      <c r="D21" s="9">
        <v>1</v>
      </c>
      <c r="E21" s="29">
        <f t="shared" si="1"/>
        <v>4000</v>
      </c>
    </row>
    <row r="22" spans="1:5" ht="14.4" x14ac:dyDescent="0.3">
      <c r="A22" s="1">
        <v>12</v>
      </c>
      <c r="B22" s="53" t="s">
        <v>25</v>
      </c>
      <c r="C22" s="50">
        <v>7810</v>
      </c>
      <c r="D22" s="9">
        <v>1</v>
      </c>
      <c r="E22" s="29">
        <f t="shared" si="1"/>
        <v>7810</v>
      </c>
    </row>
    <row r="23" spans="1:5" ht="14.4" x14ac:dyDescent="0.3">
      <c r="A23" s="1">
        <v>13</v>
      </c>
      <c r="B23" s="55" t="s">
        <v>26</v>
      </c>
      <c r="C23" s="52">
        <v>12000</v>
      </c>
      <c r="D23" s="9">
        <v>1</v>
      </c>
      <c r="E23" s="29">
        <f t="shared" si="1"/>
        <v>12000</v>
      </c>
    </row>
    <row r="24" spans="1:5" ht="14.4" x14ac:dyDescent="0.3">
      <c r="A24" s="1">
        <v>14</v>
      </c>
      <c r="B24" s="46" t="s">
        <v>28</v>
      </c>
      <c r="C24" s="50">
        <v>5400</v>
      </c>
      <c r="D24" s="9">
        <v>1</v>
      </c>
      <c r="E24" s="29">
        <f t="shared" si="1"/>
        <v>5400</v>
      </c>
    </row>
    <row r="25" spans="1:5" ht="14.4" x14ac:dyDescent="0.3">
      <c r="A25" s="1">
        <v>15</v>
      </c>
      <c r="B25" s="46" t="s">
        <v>29</v>
      </c>
      <c r="C25" s="50">
        <v>23450</v>
      </c>
      <c r="D25" s="9">
        <v>1</v>
      </c>
      <c r="E25" s="29">
        <f t="shared" si="1"/>
        <v>23450</v>
      </c>
    </row>
    <row r="26" spans="1:5" ht="14.4" x14ac:dyDescent="0.3">
      <c r="A26" s="1">
        <v>16</v>
      </c>
      <c r="B26" s="46" t="s">
        <v>30</v>
      </c>
      <c r="C26" s="50">
        <v>4000</v>
      </c>
      <c r="D26" s="9">
        <v>1</v>
      </c>
      <c r="E26" s="29">
        <f t="shared" si="1"/>
        <v>4000</v>
      </c>
    </row>
    <row r="27" spans="1:5" ht="14.4" x14ac:dyDescent="0.3">
      <c r="A27" s="1">
        <v>17</v>
      </c>
      <c r="B27" s="46" t="s">
        <v>31</v>
      </c>
      <c r="C27" s="50">
        <v>8500</v>
      </c>
      <c r="D27" s="9">
        <v>1</v>
      </c>
      <c r="E27" s="29">
        <f t="shared" si="1"/>
        <v>8500</v>
      </c>
    </row>
    <row r="28" spans="1:5" ht="14.4" x14ac:dyDescent="0.3">
      <c r="A28" s="1">
        <v>18</v>
      </c>
      <c r="B28" s="46" t="s">
        <v>32</v>
      </c>
      <c r="C28" s="47">
        <v>3894</v>
      </c>
      <c r="D28" s="9">
        <v>1</v>
      </c>
      <c r="E28" s="29">
        <f t="shared" si="1"/>
        <v>3894</v>
      </c>
    </row>
    <row r="29" spans="1:5" ht="14.4" x14ac:dyDescent="0.3">
      <c r="A29" s="1">
        <v>19</v>
      </c>
      <c r="B29" s="46" t="s">
        <v>27</v>
      </c>
      <c r="C29" s="50">
        <v>12000</v>
      </c>
      <c r="D29" s="9">
        <v>1</v>
      </c>
      <c r="E29" s="29">
        <f t="shared" si="1"/>
        <v>12000</v>
      </c>
    </row>
    <row r="30" spans="1:5" ht="14.4" x14ac:dyDescent="0.3">
      <c r="A30" s="1">
        <v>20</v>
      </c>
      <c r="B30" s="53" t="s">
        <v>34</v>
      </c>
      <c r="C30" s="54">
        <v>20000</v>
      </c>
      <c r="D30" s="9">
        <v>1</v>
      </c>
      <c r="E30" s="29">
        <f t="shared" si="1"/>
        <v>20000</v>
      </c>
    </row>
    <row r="31" spans="1:5" ht="14.4" x14ac:dyDescent="0.3">
      <c r="A31" s="1">
        <v>21</v>
      </c>
      <c r="B31" s="53" t="s">
        <v>35</v>
      </c>
      <c r="C31" s="50">
        <v>4500</v>
      </c>
      <c r="D31" s="9">
        <v>1</v>
      </c>
      <c r="E31" s="29">
        <f t="shared" si="1"/>
        <v>4500</v>
      </c>
    </row>
    <row r="32" spans="1:5" ht="14.4" x14ac:dyDescent="0.3">
      <c r="A32" s="1">
        <v>22</v>
      </c>
      <c r="B32" s="53" t="s">
        <v>36</v>
      </c>
      <c r="C32" s="57">
        <v>7560</v>
      </c>
      <c r="D32" s="9">
        <v>1</v>
      </c>
      <c r="E32" s="29">
        <f t="shared" si="1"/>
        <v>7560</v>
      </c>
    </row>
    <row r="33" spans="1:8" ht="14.4" x14ac:dyDescent="0.3">
      <c r="A33" s="1">
        <v>23</v>
      </c>
      <c r="B33" s="53" t="s">
        <v>43</v>
      </c>
      <c r="C33" s="49">
        <v>335</v>
      </c>
      <c r="D33" s="9">
        <v>1</v>
      </c>
      <c r="E33" s="29">
        <f t="shared" si="1"/>
        <v>335</v>
      </c>
    </row>
    <row r="34" spans="1:8" ht="14.4" x14ac:dyDescent="0.3">
      <c r="A34" s="1">
        <v>24</v>
      </c>
      <c r="B34" s="53" t="s">
        <v>44</v>
      </c>
      <c r="C34" s="49">
        <v>344.7</v>
      </c>
      <c r="D34" s="9">
        <v>1</v>
      </c>
      <c r="E34" s="29">
        <f t="shared" si="1"/>
        <v>344.7</v>
      </c>
    </row>
    <row r="35" spans="1:8" ht="14.4" x14ac:dyDescent="0.3">
      <c r="A35" s="1">
        <v>25</v>
      </c>
      <c r="B35" s="51" t="s">
        <v>41</v>
      </c>
      <c r="C35" s="52">
        <v>90000</v>
      </c>
      <c r="D35" s="9">
        <v>1</v>
      </c>
      <c r="E35" s="29">
        <f>C35*D35</f>
        <v>90000</v>
      </c>
    </row>
    <row r="36" spans="1:8" x14ac:dyDescent="0.3">
      <c r="A36" s="1">
        <v>26</v>
      </c>
      <c r="B36" s="15" t="s">
        <v>16</v>
      </c>
      <c r="C36" s="44">
        <v>20000</v>
      </c>
      <c r="D36" s="9">
        <v>1</v>
      </c>
      <c r="E36" s="29">
        <f>C36*D36</f>
        <v>20000</v>
      </c>
    </row>
    <row r="37" spans="1:8" x14ac:dyDescent="0.3">
      <c r="A37" s="1">
        <v>27</v>
      </c>
      <c r="B37" s="20" t="s">
        <v>42</v>
      </c>
      <c r="C37" s="27">
        <v>7000</v>
      </c>
      <c r="D37" s="9">
        <v>3</v>
      </c>
      <c r="E37" s="29">
        <f>C37*D37</f>
        <v>21000</v>
      </c>
    </row>
    <row r="38" spans="1:8" ht="14.4" thickBot="1" x14ac:dyDescent="0.35">
      <c r="B38" s="24" t="s">
        <v>5</v>
      </c>
      <c r="C38" s="25" t="s">
        <v>6</v>
      </c>
      <c r="D38" s="19" t="s">
        <v>0</v>
      </c>
      <c r="E38" s="26" t="s">
        <v>3</v>
      </c>
    </row>
    <row r="39" spans="1:8" ht="14.4" thickBot="1" x14ac:dyDescent="0.35">
      <c r="B39" s="3" t="s">
        <v>14</v>
      </c>
      <c r="C39" s="4"/>
      <c r="D39" s="5"/>
      <c r="E39" s="3"/>
      <c r="H39" s="2"/>
    </row>
    <row r="40" spans="1:8" ht="15" thickBot="1" x14ac:dyDescent="0.35">
      <c r="B40" s="31" t="s">
        <v>11</v>
      </c>
      <c r="C40" s="10"/>
      <c r="D40" s="11"/>
      <c r="E40" s="36">
        <f>SUM(E6:E39)</f>
        <v>545453.69999999995</v>
      </c>
    </row>
    <row r="41" spans="1:8" ht="6" customHeight="1" x14ac:dyDescent="0.3">
      <c r="B41" s="3"/>
      <c r="C41" s="4"/>
      <c r="D41" s="5"/>
      <c r="E41" s="3"/>
    </row>
    <row r="42" spans="1:8" ht="14.4" x14ac:dyDescent="0.3">
      <c r="B42" s="30" t="s">
        <v>8</v>
      </c>
      <c r="C42" s="8"/>
      <c r="D42" s="9"/>
      <c r="E42" s="37">
        <f>E40*F42+E46</f>
        <v>54545.369999999995</v>
      </c>
      <c r="F42" s="32">
        <v>0.1</v>
      </c>
    </row>
    <row r="43" spans="1:8" ht="9" customHeight="1" x14ac:dyDescent="0.3">
      <c r="B43" s="7"/>
      <c r="C43" s="8"/>
      <c r="D43" s="9"/>
      <c r="E43" s="7"/>
    </row>
    <row r="44" spans="1:8" ht="15.6" x14ac:dyDescent="0.3">
      <c r="B44" s="33" t="s">
        <v>7</v>
      </c>
      <c r="C44" s="34"/>
      <c r="D44" s="35"/>
      <c r="E44" s="38">
        <f>E42+E40-0.07</f>
        <v>599999</v>
      </c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 Вигоди60-62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2020-09-14T09:42:02Z</dcterms:modified>
</cp:coreProperties>
</file>