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.Garasym\Desktop\"/>
    </mc:Choice>
  </mc:AlternateContent>
  <bookViews>
    <workbookView xWindow="0" yWindow="0" windowWidth="19176" windowHeight="667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0" i="1"/>
  <c r="F28" i="1"/>
  <c r="F24" i="1"/>
  <c r="F23" i="1"/>
  <c r="F22" i="1"/>
  <c r="F21" i="1"/>
  <c r="F20" i="1"/>
  <c r="F15" i="1"/>
  <c r="F14" i="1"/>
  <c r="F13" i="1"/>
  <c r="F12" i="1"/>
  <c r="F11" i="1"/>
  <c r="F10" i="1"/>
  <c r="F9" i="1"/>
  <c r="F8" i="1"/>
  <c r="F7" i="1"/>
  <c r="F6" i="1"/>
  <c r="F18" i="1" s="1"/>
  <c r="F5" i="1"/>
  <c r="F4" i="1"/>
  <c r="F27" i="1" l="1"/>
</calcChain>
</file>

<file path=xl/sharedStrings.xml><?xml version="1.0" encoding="utf-8"?>
<sst xmlns="http://schemas.openxmlformats.org/spreadsheetml/2006/main" count="58" uniqueCount="40">
  <si>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</si>
  <si>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</si>
  <si>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</si>
  <si>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</si>
  <si>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</si>
  <si>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</si>
  <si>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</si>
  <si>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</si>
  <si>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</si>
  <si>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</si>
  <si>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</si>
  <si>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Заміна підлоги у 6 тіньових навісах:</t>
  </si>
  <si>
    <t>Демонтаж бетону в першому тіньовому навісі</t>
  </si>
  <si>
    <t>Монтаж дошки на бетонну підлогу</t>
  </si>
  <si>
    <t>Обробка дошки</t>
  </si>
  <si>
    <t>Фарбування дошки</t>
  </si>
  <si>
    <t>Демонтаж старої поверхні</t>
  </si>
  <si>
    <t>Монтаж дошки</t>
  </si>
  <si>
    <t>Дошка 40мм на всю площу тіньового навісу</t>
  </si>
  <si>
    <t>Лаги на площу тіньових навісів</t>
  </si>
  <si>
    <t>Розчин для обробки деревини (10л)</t>
  </si>
  <si>
    <t>Гідробар'єр 70 м.кв.</t>
  </si>
  <si>
    <t>Фарба масляна</t>
  </si>
  <si>
    <t>Шурупи 3.5*70 (1000шт)</t>
  </si>
  <si>
    <t>Доставка матеріалів</t>
  </si>
  <si>
    <t>Вивіз сміття</t>
  </si>
  <si>
    <t>Одиниці виміру</t>
  </si>
  <si>
    <t>м.кв</t>
  </si>
  <si>
    <t>шт</t>
  </si>
  <si>
    <t>компл.</t>
  </si>
  <si>
    <t>Всього вартість робіт та матеріалів:</t>
  </si>
  <si>
    <t>Ігрові елементи:</t>
  </si>
  <si>
    <t>Гірка "Старт-Двір"</t>
  </si>
  <si>
    <t>Карусель "Круг"</t>
  </si>
  <si>
    <t>Пісочниця "Цвяшок"</t>
  </si>
  <si>
    <t>Ігровий елемент Машинка - 3</t>
  </si>
  <si>
    <t>Лавочка</t>
  </si>
  <si>
    <t>Доставка</t>
  </si>
  <si>
    <t>Встановлення і демонтаж</t>
  </si>
  <si>
    <t>Урни для сміття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</si>
</sst>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3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1" xfId="0" applyFont="1" applyBorder="1"/>
    <xf numFmtId="0" fontId="0" fillId="0" borderId="18" xfId="0" applyBorder="1"/>
    <xf numFmtId="2" fontId="0" fillId="0" borderId="18" xfId="0" applyNumberFormat="1" applyBorder="1"/>
    <xf numFmtId="0" fontId="4" fillId="3" borderId="1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2" fontId="2" fillId="0" borderId="18" xfId="0" applyNumberFormat="1" applyFont="1" applyBorder="1"/>
    <xf numFmtId="0" fontId="2" fillId="0" borderId="2" xfId="0" applyFont="1" applyFill="1" applyBorder="1"/>
    <xf numFmtId="0" fontId="2" fillId="0" borderId="18" xfId="0" applyFont="1" applyBorder="1"/>
    <xf numFmtId="2" fontId="0" fillId="0" borderId="5" xfId="0" applyNumberFormat="1" applyFont="1" applyFill="1" applyBorder="1"/>
    <xf numFmtId="2" fontId="2" fillId="0" borderId="5" xfId="0" applyNumberFormat="1" applyFont="1" applyFill="1" applyBorder="1"/>
    <xf numFmtId="0" fontId="0" fillId="2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75" zoomScaleNormal="75" workbookViewId="0">
      <selection activeCell="D11" sqref="D11"/>
    </sheetView>
  </sheetViews>
  <sheetFormatPr defaultRowHeight="14.4" x14ac:dyDescent="0.3"/>
  <cols>
    <col min="1" max="1" width="3.77734375" customWidth="1"/>
    <col min="2" max="2" width="41.44140625" bestFit="1" customWidth="1"/>
    <col min="3" max="3" width="14" style="44" customWidth="1"/>
    <col min="4" max="4" width="10.109375" customWidth="1"/>
    <col min="5" max="5" width="10.5546875" customWidth="1"/>
    <col min="6" max="6" width="12.6640625" customWidth="1"/>
    <col min="7" max="7" width="10.33203125" customWidth="1"/>
    <col min="8" max="8" width="10.6640625" customWidth="1"/>
    <col min="9" max="9" width="11.6640625" customWidth="1"/>
  </cols>
  <sheetData>
    <row r="1" spans="1:9" ht="15" thickBot="1" x14ac:dyDescent="0.35">
      <c r="A1" s="1"/>
      <c r="B1" s="2"/>
      <c r="C1" s="38"/>
      <c r="D1" s="17" t="s">
        <v>7</v>
      </c>
      <c r="E1" s="18"/>
      <c r="F1" s="19"/>
      <c r="G1" s="20" t="s">
        <v>8</v>
      </c>
      <c r="H1" s="21"/>
      <c r="I1" s="22"/>
    </row>
    <row r="2" spans="1:9" s="8" customFormat="1" ht="36.6" thickBot="1" x14ac:dyDescent="0.25">
      <c r="A2" s="27" t="s">
        <v>0</v>
      </c>
      <c r="B2" s="28" t="s">
        <v>10</v>
      </c>
      <c r="C2" s="29" t="s">
        <v>26</v>
      </c>
      <c r="D2" s="26" t="s">
        <v>5</v>
      </c>
      <c r="E2" s="6" t="s">
        <v>4</v>
      </c>
      <c r="F2" s="7" t="s">
        <v>9</v>
      </c>
      <c r="G2" s="16" t="s">
        <v>5</v>
      </c>
      <c r="H2" s="6" t="s">
        <v>6</v>
      </c>
      <c r="I2" s="7" t="s">
        <v>9</v>
      </c>
    </row>
    <row r="3" spans="1:9" x14ac:dyDescent="0.3">
      <c r="A3" s="4"/>
      <c r="B3" s="23" t="s">
        <v>11</v>
      </c>
      <c r="C3" s="39"/>
      <c r="D3" s="4"/>
      <c r="E3" s="4"/>
      <c r="F3" s="5"/>
      <c r="G3" s="3"/>
      <c r="H3" s="4"/>
      <c r="I3" s="4"/>
    </row>
    <row r="4" spans="1:9" x14ac:dyDescent="0.3">
      <c r="A4" s="9">
        <v>1</v>
      </c>
      <c r="B4" s="24" t="s">
        <v>12</v>
      </c>
      <c r="C4" s="40" t="s">
        <v>27</v>
      </c>
      <c r="D4" s="24">
        <v>3.1</v>
      </c>
      <c r="E4" s="24">
        <v>77</v>
      </c>
      <c r="F4" s="25">
        <f>D4*E4</f>
        <v>238.70000000000002</v>
      </c>
      <c r="G4" s="11"/>
      <c r="H4" s="9"/>
      <c r="I4" s="9"/>
    </row>
    <row r="5" spans="1:9" x14ac:dyDescent="0.3">
      <c r="A5" s="9">
        <v>2</v>
      </c>
      <c r="B5" s="24" t="s">
        <v>13</v>
      </c>
      <c r="C5" s="40" t="s">
        <v>27</v>
      </c>
      <c r="D5" s="24">
        <v>128</v>
      </c>
      <c r="E5" s="24">
        <v>210</v>
      </c>
      <c r="F5" s="25">
        <f t="shared" ref="F5:F15" si="0">D5*E5</f>
        <v>26880</v>
      </c>
      <c r="G5" s="11"/>
      <c r="H5" s="9"/>
      <c r="I5" s="9"/>
    </row>
    <row r="6" spans="1:9" x14ac:dyDescent="0.3">
      <c r="A6" s="9">
        <v>3</v>
      </c>
      <c r="B6" s="24" t="s">
        <v>14</v>
      </c>
      <c r="C6" s="40" t="s">
        <v>27</v>
      </c>
      <c r="D6" s="24">
        <v>192</v>
      </c>
      <c r="E6" s="24">
        <v>77</v>
      </c>
      <c r="F6" s="25">
        <f t="shared" si="0"/>
        <v>14784</v>
      </c>
      <c r="G6" s="11"/>
      <c r="H6" s="9"/>
      <c r="I6" s="9"/>
    </row>
    <row r="7" spans="1:9" x14ac:dyDescent="0.3">
      <c r="A7" s="9">
        <v>4</v>
      </c>
      <c r="B7" s="24" t="s">
        <v>15</v>
      </c>
      <c r="C7" s="40" t="s">
        <v>27</v>
      </c>
      <c r="D7" s="24">
        <v>192</v>
      </c>
      <c r="E7" s="24">
        <v>65</v>
      </c>
      <c r="F7" s="25">
        <f t="shared" si="0"/>
        <v>12480</v>
      </c>
      <c r="G7" s="11"/>
      <c r="H7" s="9"/>
      <c r="I7" s="9"/>
    </row>
    <row r="8" spans="1:9" x14ac:dyDescent="0.3">
      <c r="A8" s="9">
        <v>5</v>
      </c>
      <c r="B8" s="24" t="s">
        <v>16</v>
      </c>
      <c r="C8" s="40" t="s">
        <v>27</v>
      </c>
      <c r="D8" s="24">
        <v>64</v>
      </c>
      <c r="E8" s="24">
        <v>105</v>
      </c>
      <c r="F8" s="25">
        <f t="shared" si="0"/>
        <v>6720</v>
      </c>
      <c r="G8" s="11"/>
      <c r="H8" s="9"/>
      <c r="I8" s="9"/>
    </row>
    <row r="9" spans="1:9" x14ac:dyDescent="0.3">
      <c r="A9" s="9">
        <v>6</v>
      </c>
      <c r="B9" s="24" t="s">
        <v>17</v>
      </c>
      <c r="C9" s="40" t="s">
        <v>27</v>
      </c>
      <c r="D9" s="24">
        <v>64</v>
      </c>
      <c r="E9" s="24">
        <v>265</v>
      </c>
      <c r="F9" s="25">
        <f t="shared" si="0"/>
        <v>16960</v>
      </c>
      <c r="G9" s="11"/>
      <c r="H9" s="9"/>
      <c r="I9" s="9"/>
    </row>
    <row r="10" spans="1:9" x14ac:dyDescent="0.3">
      <c r="A10" s="9">
        <v>7</v>
      </c>
      <c r="B10" s="24" t="s">
        <v>18</v>
      </c>
      <c r="C10" s="40" t="s">
        <v>28</v>
      </c>
      <c r="D10" s="24">
        <v>6</v>
      </c>
      <c r="E10" s="24">
        <v>3190</v>
      </c>
      <c r="F10" s="25">
        <f t="shared" si="0"/>
        <v>19140</v>
      </c>
      <c r="G10" s="11"/>
      <c r="H10" s="9"/>
      <c r="I10" s="9"/>
    </row>
    <row r="11" spans="1:9" x14ac:dyDescent="0.3">
      <c r="A11" s="9">
        <v>8</v>
      </c>
      <c r="B11" s="24" t="s">
        <v>19</v>
      </c>
      <c r="C11" s="40" t="s">
        <v>28</v>
      </c>
      <c r="D11" s="24">
        <v>2</v>
      </c>
      <c r="E11" s="24">
        <v>1210</v>
      </c>
      <c r="F11" s="25">
        <f t="shared" si="0"/>
        <v>2420</v>
      </c>
      <c r="G11" s="11"/>
      <c r="H11" s="9"/>
      <c r="I11" s="9"/>
    </row>
    <row r="12" spans="1:9" x14ac:dyDescent="0.3">
      <c r="A12" s="9">
        <v>9</v>
      </c>
      <c r="B12" s="24" t="s">
        <v>20</v>
      </c>
      <c r="C12" s="40" t="s">
        <v>28</v>
      </c>
      <c r="D12" s="24">
        <v>2</v>
      </c>
      <c r="E12" s="24">
        <v>1540</v>
      </c>
      <c r="F12" s="25">
        <f t="shared" si="0"/>
        <v>3080</v>
      </c>
      <c r="G12" s="11"/>
      <c r="H12" s="9"/>
      <c r="I12" s="9"/>
    </row>
    <row r="13" spans="1:9" x14ac:dyDescent="0.3">
      <c r="A13" s="9">
        <v>10</v>
      </c>
      <c r="B13" s="24" t="s">
        <v>21</v>
      </c>
      <c r="C13" s="40" t="s">
        <v>28</v>
      </c>
      <c r="D13" s="24">
        <v>3</v>
      </c>
      <c r="E13" s="24">
        <v>352</v>
      </c>
      <c r="F13" s="25">
        <f t="shared" si="0"/>
        <v>1056</v>
      </c>
      <c r="G13" s="11"/>
      <c r="H13" s="9"/>
      <c r="I13" s="9"/>
    </row>
    <row r="14" spans="1:9" x14ac:dyDescent="0.3">
      <c r="A14" s="9">
        <v>11</v>
      </c>
      <c r="B14" s="24" t="s">
        <v>22</v>
      </c>
      <c r="C14" s="40" t="s">
        <v>28</v>
      </c>
      <c r="D14" s="24">
        <v>8</v>
      </c>
      <c r="E14" s="24">
        <v>143</v>
      </c>
      <c r="F14" s="25">
        <f t="shared" si="0"/>
        <v>1144</v>
      </c>
      <c r="G14" s="11"/>
      <c r="H14" s="9"/>
      <c r="I14" s="9"/>
    </row>
    <row r="15" spans="1:9" x14ac:dyDescent="0.3">
      <c r="A15" s="9">
        <v>12</v>
      </c>
      <c r="B15" s="24" t="s">
        <v>23</v>
      </c>
      <c r="C15" s="40" t="s">
        <v>29</v>
      </c>
      <c r="D15" s="24">
        <v>3</v>
      </c>
      <c r="E15" s="24">
        <v>550</v>
      </c>
      <c r="F15" s="25">
        <f t="shared" si="0"/>
        <v>1650</v>
      </c>
      <c r="G15" s="11"/>
      <c r="H15" s="9"/>
      <c r="I15" s="9"/>
    </row>
    <row r="16" spans="1:9" x14ac:dyDescent="0.3">
      <c r="A16" s="9">
        <v>13</v>
      </c>
      <c r="B16" s="24" t="s">
        <v>24</v>
      </c>
      <c r="C16" s="40"/>
      <c r="D16" s="24"/>
      <c r="E16" s="24">
        <v>1100</v>
      </c>
      <c r="F16" s="25">
        <v>1100</v>
      </c>
      <c r="G16" s="11"/>
      <c r="H16" s="9"/>
      <c r="I16" s="9"/>
    </row>
    <row r="17" spans="1:9" x14ac:dyDescent="0.3">
      <c r="A17" s="9">
        <v>14</v>
      </c>
      <c r="B17" s="24" t="s">
        <v>25</v>
      </c>
      <c r="C17" s="40"/>
      <c r="D17" s="24"/>
      <c r="E17" s="24">
        <v>2200</v>
      </c>
      <c r="F17" s="25">
        <v>2200</v>
      </c>
      <c r="G17" s="11"/>
      <c r="H17" s="9"/>
      <c r="I17" s="9"/>
    </row>
    <row r="18" spans="1:9" x14ac:dyDescent="0.3">
      <c r="A18" s="9"/>
      <c r="B18" s="30" t="s">
        <v>30</v>
      </c>
      <c r="C18" s="31"/>
      <c r="D18" s="31"/>
      <c r="E18" s="32"/>
      <c r="F18" s="33">
        <f>SUM(F4:F17)</f>
        <v>109852.7</v>
      </c>
      <c r="G18" s="11"/>
      <c r="H18" s="9"/>
      <c r="I18" s="9"/>
    </row>
    <row r="19" spans="1:9" x14ac:dyDescent="0.3">
      <c r="A19" s="9"/>
      <c r="B19" s="34" t="s">
        <v>31</v>
      </c>
      <c r="C19" s="41"/>
      <c r="D19" s="9"/>
      <c r="E19" s="9"/>
      <c r="F19" s="10"/>
      <c r="G19" s="11"/>
      <c r="H19" s="9"/>
      <c r="I19" s="9"/>
    </row>
    <row r="20" spans="1:9" x14ac:dyDescent="0.3">
      <c r="A20" s="9">
        <v>15</v>
      </c>
      <c r="B20" s="24" t="s">
        <v>32</v>
      </c>
      <c r="C20" s="40" t="s">
        <v>28</v>
      </c>
      <c r="D20" s="24">
        <v>3</v>
      </c>
      <c r="E20" s="24">
        <v>6955</v>
      </c>
      <c r="F20" s="25">
        <f>D20*E20</f>
        <v>20865</v>
      </c>
      <c r="G20" s="11"/>
      <c r="H20" s="9"/>
      <c r="I20" s="9"/>
    </row>
    <row r="21" spans="1:9" x14ac:dyDescent="0.3">
      <c r="A21" s="9">
        <v>16</v>
      </c>
      <c r="B21" s="24" t="s">
        <v>33</v>
      </c>
      <c r="C21" s="40" t="s">
        <v>28</v>
      </c>
      <c r="D21" s="24">
        <v>3</v>
      </c>
      <c r="E21" s="24">
        <v>10702</v>
      </c>
      <c r="F21" s="25">
        <f t="shared" ref="F21:F24" si="1">D21*E21</f>
        <v>32106</v>
      </c>
      <c r="G21" s="11"/>
      <c r="H21" s="9"/>
      <c r="I21" s="9"/>
    </row>
    <row r="22" spans="1:9" x14ac:dyDescent="0.3">
      <c r="A22" s="9">
        <v>17</v>
      </c>
      <c r="B22" s="24" t="s">
        <v>34</v>
      </c>
      <c r="C22" s="40" t="s">
        <v>28</v>
      </c>
      <c r="D22" s="24">
        <v>12</v>
      </c>
      <c r="E22" s="24">
        <v>5868</v>
      </c>
      <c r="F22" s="25">
        <f t="shared" si="1"/>
        <v>70416</v>
      </c>
      <c r="G22" s="11"/>
      <c r="H22" s="9"/>
      <c r="I22" s="9"/>
    </row>
    <row r="23" spans="1:9" x14ac:dyDescent="0.3">
      <c r="A23" s="9">
        <v>18</v>
      </c>
      <c r="B23" s="24" t="s">
        <v>35</v>
      </c>
      <c r="C23" s="40" t="s">
        <v>28</v>
      </c>
      <c r="D23" s="24">
        <v>3</v>
      </c>
      <c r="E23" s="24">
        <v>33845</v>
      </c>
      <c r="F23" s="25">
        <f t="shared" si="1"/>
        <v>101535</v>
      </c>
      <c r="G23" s="11"/>
      <c r="H23" s="9"/>
      <c r="I23" s="9"/>
    </row>
    <row r="24" spans="1:9" x14ac:dyDescent="0.3">
      <c r="A24" s="9">
        <v>19</v>
      </c>
      <c r="B24" s="24" t="s">
        <v>36</v>
      </c>
      <c r="C24" s="40" t="s">
        <v>28</v>
      </c>
      <c r="D24" s="24">
        <v>12</v>
      </c>
      <c r="E24" s="24">
        <v>1104</v>
      </c>
      <c r="F24" s="25">
        <f t="shared" si="1"/>
        <v>13248</v>
      </c>
      <c r="G24" s="11"/>
      <c r="H24" s="9"/>
      <c r="I24" s="9"/>
    </row>
    <row r="25" spans="1:9" x14ac:dyDescent="0.3">
      <c r="A25" s="9">
        <v>20</v>
      </c>
      <c r="B25" s="24" t="s">
        <v>37</v>
      </c>
      <c r="C25" s="40"/>
      <c r="D25" s="24"/>
      <c r="E25" s="24">
        <v>20000</v>
      </c>
      <c r="F25" s="25">
        <v>20000</v>
      </c>
      <c r="G25" s="11"/>
      <c r="H25" s="9"/>
      <c r="I25" s="9"/>
    </row>
    <row r="26" spans="1:9" x14ac:dyDescent="0.3">
      <c r="A26" s="9">
        <v>21</v>
      </c>
      <c r="B26" s="24" t="s">
        <v>38</v>
      </c>
      <c r="C26" s="40"/>
      <c r="D26" s="24"/>
      <c r="E26" s="24">
        <v>62000</v>
      </c>
      <c r="F26" s="25">
        <v>62000</v>
      </c>
      <c r="G26" s="11"/>
      <c r="H26" s="9"/>
      <c r="I26" s="9"/>
    </row>
    <row r="27" spans="1:9" x14ac:dyDescent="0.3">
      <c r="A27" s="9"/>
      <c r="B27" s="30" t="s">
        <v>30</v>
      </c>
      <c r="C27" s="31"/>
      <c r="D27" s="31"/>
      <c r="E27" s="32"/>
      <c r="F27" s="33">
        <f>SUM(F20:F26)</f>
        <v>320170</v>
      </c>
      <c r="G27" s="11"/>
      <c r="H27" s="9"/>
      <c r="I27" s="9"/>
    </row>
    <row r="28" spans="1:9" x14ac:dyDescent="0.3">
      <c r="A28" s="9">
        <v>22</v>
      </c>
      <c r="B28" s="35" t="s">
        <v>39</v>
      </c>
      <c r="C28" s="40" t="s">
        <v>28</v>
      </c>
      <c r="D28" s="24">
        <v>12</v>
      </c>
      <c r="E28" s="24">
        <v>1130</v>
      </c>
      <c r="F28" s="33">
        <f>D28*E28</f>
        <v>13560</v>
      </c>
      <c r="G28" s="11"/>
      <c r="H28" s="9"/>
      <c r="I28" s="9"/>
    </row>
    <row r="29" spans="1:9" x14ac:dyDescent="0.3">
      <c r="A29" s="9"/>
      <c r="B29" s="9"/>
      <c r="C29" s="41"/>
      <c r="D29" s="9"/>
      <c r="E29" s="9"/>
      <c r="F29" s="10"/>
      <c r="G29" s="11"/>
      <c r="H29" s="9"/>
      <c r="I29" s="9"/>
    </row>
    <row r="30" spans="1:9" ht="15.6" x14ac:dyDescent="0.3">
      <c r="A30" s="12"/>
      <c r="B30" s="14" t="s">
        <v>1</v>
      </c>
      <c r="C30" s="42"/>
      <c r="D30" s="9"/>
      <c r="E30" s="9"/>
      <c r="F30" s="36">
        <f>F28+F27+F18</f>
        <v>443582.7</v>
      </c>
      <c r="G30" s="11"/>
      <c r="H30" s="9"/>
      <c r="I30" s="9"/>
    </row>
    <row r="31" spans="1:9" ht="30.75" customHeight="1" x14ac:dyDescent="0.3">
      <c r="A31" s="13"/>
      <c r="B31" s="15" t="s">
        <v>2</v>
      </c>
      <c r="C31" s="43"/>
      <c r="D31" s="9"/>
      <c r="E31" s="9"/>
      <c r="F31" s="10">
        <v>56328</v>
      </c>
      <c r="G31" s="11"/>
      <c r="H31" s="9"/>
      <c r="I31" s="9"/>
    </row>
    <row r="32" spans="1:9" ht="15.6" x14ac:dyDescent="0.3">
      <c r="A32" s="12"/>
      <c r="B32" s="14" t="s">
        <v>3</v>
      </c>
      <c r="C32" s="42"/>
      <c r="D32" s="9"/>
      <c r="E32" s="9"/>
      <c r="F32" s="37">
        <f>F31+F30</f>
        <v>499910.7</v>
      </c>
      <c r="G32" s="11"/>
      <c r="H32" s="9"/>
      <c r="I32" s="9"/>
    </row>
  </sheetData>
  <mergeCells count="4">
    <mergeCell ref="D1:F1"/>
    <mergeCell ref="G1:I1"/>
    <mergeCell ref="B18:E18"/>
    <mergeCell ref="B27:E2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І В. Гарасим</cp:lastModifiedBy>
  <cp:lastPrinted>2016-09-24T18:37:54Z</cp:lastPrinted>
  <dcterms:created xsi:type="dcterms:W3CDTF">2016-09-21T11:18:44Z</dcterms:created>
  <dcterms:modified xsi:type="dcterms:W3CDTF">2020-09-10T11:03:29Z</dcterms:modified>
</cp:coreProperties>
</file>