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Кошторис" sheetId="1" r:id="rId1"/>
    <sheet name="Аджиліті" sheetId="2" r:id="rId2"/>
  </sheets>
  <calcPr calcId="145621"/>
</workbook>
</file>

<file path=xl/calcChain.xml><?xml version="1.0" encoding="utf-8"?>
<calcChain xmlns="http://schemas.openxmlformats.org/spreadsheetml/2006/main">
  <c r="F24" i="1" l="1"/>
  <c r="F26" i="1" l="1"/>
  <c r="F18" i="1"/>
  <c r="F15" i="1" l="1"/>
  <c r="F16" i="1"/>
  <c r="F17" i="1"/>
  <c r="F22" i="1"/>
  <c r="F20" i="1" l="1"/>
  <c r="F14" i="1" l="1"/>
  <c r="F13" i="1"/>
  <c r="F12" i="1"/>
  <c r="F11" i="1"/>
  <c r="F10" i="1"/>
  <c r="F8" i="1"/>
  <c r="F7" i="1"/>
</calcChain>
</file>

<file path=xl/sharedStrings.xml><?xml version="1.0" encoding="utf-8"?>
<sst xmlns="http://schemas.openxmlformats.org/spreadsheetml/2006/main" count="72" uniqueCount="61">
  <si>
    <t>Опис</t>
  </si>
  <si>
    <t>Од.вим.</t>
  </si>
  <si>
    <t>Ціна за од.</t>
  </si>
  <si>
    <t>К-сть</t>
  </si>
  <si>
    <t>Вартість</t>
  </si>
  <si>
    <t>Станція для прибирання за собаками</t>
  </si>
  <si>
    <t>Пакети для станцій для прибирання за собаками</t>
  </si>
  <si>
    <t>1.1.</t>
  </si>
  <si>
    <t>1.2.</t>
  </si>
  <si>
    <t>2.1.</t>
  </si>
  <si>
    <t>2.2.</t>
  </si>
  <si>
    <t>2.3.</t>
  </si>
  <si>
    <t>2.4.</t>
  </si>
  <si>
    <t>3.1.</t>
  </si>
  <si>
    <t>4.1.</t>
  </si>
  <si>
    <t>комплект</t>
  </si>
  <si>
    <t>Примітки</t>
  </si>
  <si>
    <t>м./пог.</t>
  </si>
  <si>
    <t>шт.</t>
  </si>
  <si>
    <t>1. Огорожа</t>
  </si>
  <si>
    <t>2. Внутрішнє облаштування майданчика</t>
  </si>
  <si>
    <t>3. Інформаційні таблиці</t>
  </si>
  <si>
    <t>2.5.</t>
  </si>
  <si>
    <t>2.6.</t>
  </si>
  <si>
    <t>2.7.</t>
  </si>
  <si>
    <t>2.8.</t>
  </si>
  <si>
    <t>Брендування станцій (виготовлення кліше і нанесення)</t>
  </si>
  <si>
    <t>Загальна сума по проекту</t>
  </si>
  <si>
    <t>Виготовлення, доставка і монтаж включені у вартість</t>
  </si>
  <si>
    <t>Панелі огорожі зі стовпцями</t>
  </si>
  <si>
    <t>Хвіртки</t>
  </si>
  <si>
    <t xml:space="preserve">ПОПЕРЕДНІЙ КОШТОРИС </t>
  </si>
  <si>
    <t>Гірка</t>
  </si>
  <si>
    <t>Бум</t>
  </si>
  <si>
    <t>Бар'єр високий</t>
  </si>
  <si>
    <t>Бар'єр середній</t>
  </si>
  <si>
    <t>Аджиліті - повний комплект</t>
  </si>
  <si>
    <t>Біорозкладні пакети. Розраховано для 50 собак на період до 1 року.</t>
  </si>
  <si>
    <t>4. Освітлення</t>
  </si>
  <si>
    <t>5. Озеленення</t>
  </si>
  <si>
    <t>Саджанці верби</t>
  </si>
  <si>
    <t>Доставка і висадка включені у вартість</t>
  </si>
  <si>
    <t>Непередбачувані витрати</t>
  </si>
  <si>
    <t>%</t>
  </si>
  <si>
    <t>Лавки</t>
  </si>
  <si>
    <t>Послуги логістики</t>
  </si>
  <si>
    <t xml:space="preserve">Монтаж обладнання </t>
  </si>
  <si>
    <t xml:space="preserve">Качеля </t>
  </si>
  <si>
    <t>Бар'єр низький</t>
  </si>
  <si>
    <t>Кільце подвійне</t>
  </si>
  <si>
    <t>Тонель</t>
  </si>
  <si>
    <t>Мощення вхідних груп та доріжок</t>
  </si>
  <si>
    <t>м2</t>
  </si>
  <si>
    <t>5.1.</t>
  </si>
  <si>
    <t>Комплект інформаційних таблиць</t>
  </si>
  <si>
    <t>Позиція</t>
  </si>
  <si>
    <t>облаштування додаткової секції на майданчику для вигулу собак за адресою Стрийська, 75 (1000 м²)</t>
  </si>
  <si>
    <t>Точка освітлення (опора + навісні ліхтарі)</t>
  </si>
  <si>
    <t>Питний фонтан</t>
  </si>
  <si>
    <t>2.9.</t>
  </si>
  <si>
    <t>Перешкоди "Аджиліті" для тренування собак (комплект з 8 елементів)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</si>
</sst>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₴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/>
    </xf>
    <xf numFmtId="164" fontId="0" fillId="0" borderId="1" xfId="0" applyNumberFormat="1" applyFill="1" applyBorder="1" applyAlignment="1">
      <alignment horizontal="center" vertical="center"/>
    </xf>
    <xf numFmtId="9" fontId="0" fillId="0" borderId="0" xfId="0" applyNumberFormat="1"/>
    <xf numFmtId="2" fontId="0" fillId="0" borderId="0" xfId="0" applyNumberFormat="1"/>
    <xf numFmtId="0" fontId="0" fillId="0" borderId="1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" fontId="0" fillId="0" borderId="0" xfId="0" applyNumberFormat="1"/>
    <xf numFmtId="0" fontId="0" fillId="0" borderId="1" xfId="0" applyBorder="1" applyAlignment="1">
      <alignment horizontal="right" vertical="center" wrapText="1"/>
    </xf>
    <xf numFmtId="14" fontId="0" fillId="0" borderId="0" xfId="0" applyNumberForma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2200276</xdr:colOff>
      <xdr:row>0</xdr:row>
      <xdr:rowOff>1</xdr:rowOff>
    </xdr:from>
    <xdr:to>
      <xdr:col>6</xdr:col>
      <xdr:colOff>2803806</xdr:colOff>
      <xdr:row>1</xdr:row>
      <xdr:rowOff>381001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6" y="1"/>
          <a:ext cx="60353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16" zoomScaleNormal="100" workbookViewId="0">
      <selection activeCell="G14" sqref="G14"/>
    </sheetView>
  </sheetViews>
  <sheetFormatPr defaultRowHeight="15" x14ac:dyDescent="0.25"/>
  <cols>
    <col min="1" max="1" width="9.140625" style="3"/>
    <col min="2" max="2" width="46.140625" style="1" customWidth="1"/>
    <col min="3" max="3" width="11" style="3" customWidth="1"/>
    <col min="4" max="4" width="11" style="11" bestFit="1" customWidth="1"/>
    <col min="5" max="5" width="9.140625" style="3"/>
    <col min="6" max="6" width="12.42578125" style="11" bestFit="1" customWidth="1"/>
    <col min="7" max="7" width="42.28515625" style="4" customWidth="1"/>
    <col min="9" max="9" width="10.5703125" bestFit="1" customWidth="1"/>
  </cols>
  <sheetData>
    <row r="1" spans="1:7" ht="15" customHeight="1" x14ac:dyDescent="0.25">
      <c r="B1" s="29" t="s">
        <v>31</v>
      </c>
      <c r="C1" s="29"/>
      <c r="D1" s="29"/>
      <c r="E1" s="29"/>
      <c r="F1" s="29"/>
      <c r="G1" s="27"/>
    </row>
    <row r="2" spans="1:7" ht="30.75" customHeight="1" x14ac:dyDescent="0.25">
      <c r="B2" s="29" t="s">
        <v>56</v>
      </c>
      <c r="C2" s="29"/>
      <c r="D2" s="29"/>
      <c r="E2" s="29"/>
      <c r="F2" s="29"/>
      <c r="G2" s="27"/>
    </row>
    <row r="3" spans="1:7" ht="15" customHeight="1" x14ac:dyDescent="0.25">
      <c r="B3" s="12"/>
      <c r="C3" s="12"/>
      <c r="D3" s="12"/>
      <c r="E3" s="12"/>
      <c r="F3" s="12"/>
      <c r="G3" s="27"/>
    </row>
    <row r="4" spans="1:7" x14ac:dyDescent="0.25">
      <c r="G4" s="23">
        <v>44059</v>
      </c>
    </row>
    <row r="5" spans="1:7" s="2" customFormat="1" x14ac:dyDescent="0.25">
      <c r="A5" s="5" t="s">
        <v>55</v>
      </c>
      <c r="B5" s="5" t="s">
        <v>0</v>
      </c>
      <c r="C5" s="5" t="s">
        <v>1</v>
      </c>
      <c r="D5" s="9" t="s">
        <v>2</v>
      </c>
      <c r="E5" s="5" t="s">
        <v>3</v>
      </c>
      <c r="F5" s="9" t="s">
        <v>4</v>
      </c>
      <c r="G5" s="5" t="s">
        <v>16</v>
      </c>
    </row>
    <row r="6" spans="1:7" s="2" customFormat="1" ht="15" customHeight="1" x14ac:dyDescent="0.25">
      <c r="A6" s="25" t="s">
        <v>19</v>
      </c>
      <c r="B6" s="25"/>
      <c r="C6" s="25"/>
      <c r="D6" s="25"/>
      <c r="E6" s="25"/>
      <c r="F6" s="25"/>
      <c r="G6" s="25"/>
    </row>
    <row r="7" spans="1:7" ht="30" x14ac:dyDescent="0.25">
      <c r="A7" s="6" t="s">
        <v>7</v>
      </c>
      <c r="B7" s="7" t="s">
        <v>29</v>
      </c>
      <c r="C7" s="6" t="s">
        <v>17</v>
      </c>
      <c r="D7" s="10">
        <v>974</v>
      </c>
      <c r="E7" s="6">
        <v>140</v>
      </c>
      <c r="F7" s="10">
        <f>PRODUCT(D7,E7)</f>
        <v>136360</v>
      </c>
      <c r="G7" s="8" t="s">
        <v>28</v>
      </c>
    </row>
    <row r="8" spans="1:7" ht="30" x14ac:dyDescent="0.25">
      <c r="A8" s="6" t="s">
        <v>8</v>
      </c>
      <c r="B8" s="7" t="s">
        <v>30</v>
      </c>
      <c r="C8" s="6" t="s">
        <v>18</v>
      </c>
      <c r="D8" s="10">
        <v>4500</v>
      </c>
      <c r="E8" s="6">
        <v>2</v>
      </c>
      <c r="F8" s="10">
        <f>PRODUCT(D8,E8)</f>
        <v>9000</v>
      </c>
      <c r="G8" s="8" t="s">
        <v>28</v>
      </c>
    </row>
    <row r="9" spans="1:7" x14ac:dyDescent="0.25">
      <c r="A9" s="28" t="s">
        <v>20</v>
      </c>
      <c r="B9" s="28"/>
      <c r="C9" s="28"/>
      <c r="D9" s="28"/>
      <c r="E9" s="28"/>
      <c r="F9" s="28"/>
      <c r="G9" s="28"/>
    </row>
    <row r="10" spans="1:7" x14ac:dyDescent="0.25">
      <c r="A10" s="6" t="s">
        <v>9</v>
      </c>
      <c r="B10" s="7" t="s">
        <v>5</v>
      </c>
      <c r="C10" s="6" t="s">
        <v>18</v>
      </c>
      <c r="D10" s="15">
        <v>3000</v>
      </c>
      <c r="E10" s="6">
        <v>1</v>
      </c>
      <c r="F10" s="10">
        <f>PRODUCT(D10,E10)</f>
        <v>3000</v>
      </c>
      <c r="G10" s="8"/>
    </row>
    <row r="11" spans="1:7" ht="30" x14ac:dyDescent="0.25">
      <c r="A11" s="6" t="s">
        <v>10</v>
      </c>
      <c r="B11" s="7" t="s">
        <v>26</v>
      </c>
      <c r="C11" s="6" t="s">
        <v>18</v>
      </c>
      <c r="D11" s="15">
        <v>500</v>
      </c>
      <c r="E11" s="6">
        <v>1</v>
      </c>
      <c r="F11" s="10">
        <f>PRODUCT(D11,E11)</f>
        <v>500</v>
      </c>
      <c r="G11" s="8"/>
    </row>
    <row r="12" spans="1:7" ht="30" x14ac:dyDescent="0.25">
      <c r="A12" s="6" t="s">
        <v>11</v>
      </c>
      <c r="B12" s="7" t="s">
        <v>6</v>
      </c>
      <c r="C12" s="6" t="s">
        <v>18</v>
      </c>
      <c r="D12" s="15">
        <v>0.1</v>
      </c>
      <c r="E12" s="6">
        <v>36000</v>
      </c>
      <c r="F12" s="10">
        <f>PRODUCT(D12,E12)</f>
        <v>3600</v>
      </c>
      <c r="G12" s="8" t="s">
        <v>37</v>
      </c>
    </row>
    <row r="13" spans="1:7" x14ac:dyDescent="0.25">
      <c r="A13" s="6" t="s">
        <v>12</v>
      </c>
      <c r="B13" s="18" t="s">
        <v>44</v>
      </c>
      <c r="C13" s="6" t="s">
        <v>18</v>
      </c>
      <c r="D13" s="15">
        <v>5000</v>
      </c>
      <c r="E13" s="6">
        <v>4</v>
      </c>
      <c r="F13" s="15">
        <f>PRODUCT(D13,E13)</f>
        <v>20000</v>
      </c>
      <c r="G13" s="8"/>
    </row>
    <row r="14" spans="1:7" ht="30" x14ac:dyDescent="0.25">
      <c r="A14" s="6" t="s">
        <v>22</v>
      </c>
      <c r="B14" s="7" t="s">
        <v>60</v>
      </c>
      <c r="C14" s="6" t="s">
        <v>15</v>
      </c>
      <c r="D14" s="15">
        <v>40250</v>
      </c>
      <c r="E14" s="6">
        <v>1</v>
      </c>
      <c r="F14" s="15">
        <f>PRODUCT(D14,E14)</f>
        <v>40250</v>
      </c>
      <c r="G14" s="8"/>
    </row>
    <row r="15" spans="1:7" x14ac:dyDescent="0.25">
      <c r="A15" s="6" t="s">
        <v>23</v>
      </c>
      <c r="B15" s="1" t="s">
        <v>45</v>
      </c>
      <c r="C15" s="3" t="s">
        <v>18</v>
      </c>
      <c r="D15" s="11">
        <v>1500</v>
      </c>
      <c r="E15" s="3">
        <v>1</v>
      </c>
      <c r="F15" s="15">
        <f t="shared" ref="F15:F16" si="0">PRODUCT(D15,E15)</f>
        <v>1500</v>
      </c>
    </row>
    <row r="16" spans="1:7" x14ac:dyDescent="0.25">
      <c r="A16" s="6" t="s">
        <v>24</v>
      </c>
      <c r="B16" s="8" t="s">
        <v>46</v>
      </c>
      <c r="C16" s="6" t="s">
        <v>15</v>
      </c>
      <c r="D16" s="10">
        <v>16575</v>
      </c>
      <c r="E16" s="6">
        <v>1</v>
      </c>
      <c r="F16" s="15">
        <f t="shared" si="0"/>
        <v>16575</v>
      </c>
      <c r="G16" s="8"/>
    </row>
    <row r="17" spans="1:9" x14ac:dyDescent="0.25">
      <c r="A17" s="6" t="s">
        <v>25</v>
      </c>
      <c r="B17" s="8" t="s">
        <v>51</v>
      </c>
      <c r="C17" s="6" t="s">
        <v>52</v>
      </c>
      <c r="D17" s="10">
        <v>1200</v>
      </c>
      <c r="E17" s="6">
        <v>60</v>
      </c>
      <c r="F17" s="15">
        <f>PRODUCT(D17,E17)</f>
        <v>72000</v>
      </c>
      <c r="G17" s="8"/>
    </row>
    <row r="18" spans="1:9" x14ac:dyDescent="0.25">
      <c r="A18" s="3" t="s">
        <v>59</v>
      </c>
      <c r="B18" s="1" t="s">
        <v>58</v>
      </c>
      <c r="C18" s="3" t="s">
        <v>18</v>
      </c>
      <c r="D18" s="11">
        <v>116850</v>
      </c>
      <c r="E18" s="3">
        <v>1</v>
      </c>
      <c r="F18" s="11">
        <f>PRODUCT(D18,E18)</f>
        <v>116850</v>
      </c>
      <c r="G18" s="8"/>
    </row>
    <row r="19" spans="1:9" ht="15.75" customHeight="1" x14ac:dyDescent="0.25">
      <c r="A19" s="25" t="s">
        <v>21</v>
      </c>
      <c r="B19" s="25"/>
      <c r="C19" s="25"/>
      <c r="D19" s="25"/>
      <c r="E19" s="25"/>
      <c r="F19" s="25"/>
      <c r="G19" s="25"/>
    </row>
    <row r="20" spans="1:9" x14ac:dyDescent="0.25">
      <c r="A20" s="6" t="s">
        <v>13</v>
      </c>
      <c r="B20" s="7" t="s">
        <v>54</v>
      </c>
      <c r="C20" s="6" t="s">
        <v>15</v>
      </c>
      <c r="D20" s="10">
        <v>3000</v>
      </c>
      <c r="E20" s="6">
        <v>1</v>
      </c>
      <c r="F20" s="10">
        <f t="shared" ref="F20" si="1">PRODUCT(D20,E20)</f>
        <v>3000</v>
      </c>
      <c r="G20" s="8"/>
    </row>
    <row r="21" spans="1:9" x14ac:dyDescent="0.25">
      <c r="A21" s="25" t="s">
        <v>38</v>
      </c>
      <c r="B21" s="25"/>
      <c r="C21" s="25"/>
      <c r="D21" s="25"/>
      <c r="E21" s="25"/>
      <c r="F21" s="25"/>
      <c r="G21" s="25"/>
    </row>
    <row r="22" spans="1:9" x14ac:dyDescent="0.25">
      <c r="A22" s="6" t="s">
        <v>14</v>
      </c>
      <c r="B22" s="7" t="s">
        <v>57</v>
      </c>
      <c r="C22" s="6" t="s">
        <v>18</v>
      </c>
      <c r="D22" s="10">
        <v>15000</v>
      </c>
      <c r="E22" s="6">
        <v>3</v>
      </c>
      <c r="F22" s="10">
        <f>D22*E22</f>
        <v>45000</v>
      </c>
      <c r="G22" s="8"/>
    </row>
    <row r="23" spans="1:9" x14ac:dyDescent="0.25">
      <c r="A23" s="25" t="s">
        <v>39</v>
      </c>
      <c r="B23" s="25"/>
      <c r="C23" s="25"/>
      <c r="D23" s="25"/>
      <c r="E23" s="25"/>
      <c r="F23" s="25"/>
      <c r="G23" s="25"/>
      <c r="I23" s="21"/>
    </row>
    <row r="24" spans="1:9" x14ac:dyDescent="0.25">
      <c r="A24" s="6" t="s">
        <v>53</v>
      </c>
      <c r="B24" s="7" t="s">
        <v>40</v>
      </c>
      <c r="C24" s="6" t="s">
        <v>18</v>
      </c>
      <c r="D24" s="10">
        <v>100</v>
      </c>
      <c r="E24" s="6">
        <v>18</v>
      </c>
      <c r="F24" s="10">
        <f>D24*E24</f>
        <v>1800</v>
      </c>
      <c r="G24" s="8" t="s">
        <v>41</v>
      </c>
    </row>
    <row r="25" spans="1:9" x14ac:dyDescent="0.25">
      <c r="A25" s="6"/>
      <c r="B25" s="22" t="s">
        <v>42</v>
      </c>
      <c r="C25" s="6" t="s">
        <v>43</v>
      </c>
      <c r="D25" s="10"/>
      <c r="E25" s="6">
        <v>20</v>
      </c>
      <c r="F25" s="10">
        <v>93887</v>
      </c>
      <c r="G25" s="8"/>
    </row>
    <row r="26" spans="1:9" x14ac:dyDescent="0.25">
      <c r="A26" s="26" t="s">
        <v>27</v>
      </c>
      <c r="B26" s="26"/>
      <c r="C26" s="26"/>
      <c r="D26" s="26"/>
      <c r="E26" s="26"/>
      <c r="F26" s="24">
        <f>F7+F8+F11+F10+F12+F13+F14+F15+F16+F17+F18+F20+F22+F24+F25</f>
        <v>563322</v>
      </c>
    </row>
  </sheetData>
  <mergeCells count="9">
    <mergeCell ref="A21:G21"/>
    <mergeCell ref="A23:G23"/>
    <mergeCell ref="A26:E26"/>
    <mergeCell ref="G1:G3"/>
    <mergeCell ref="A6:G6"/>
    <mergeCell ref="A9:G9"/>
    <mergeCell ref="A19:G19"/>
    <mergeCell ref="B1:F1"/>
    <mergeCell ref="B2:F2"/>
  </mergeCells>
  <pageMargins left="0.25" right="0.25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:C9"/>
    </sheetView>
  </sheetViews>
  <sheetFormatPr defaultRowHeight="15" x14ac:dyDescent="0.25"/>
  <cols>
    <col min="1" max="1" width="4.85546875" style="14" customWidth="1"/>
    <col min="2" max="2" width="23.140625" customWidth="1"/>
    <col min="8" max="8" width="9.140625" style="17"/>
  </cols>
  <sheetData>
    <row r="1" spans="1:4" x14ac:dyDescent="0.25">
      <c r="B1" s="30" t="s">
        <v>36</v>
      </c>
      <c r="C1" s="30"/>
    </row>
    <row r="2" spans="1:4" x14ac:dyDescent="0.25">
      <c r="A2" s="19">
        <v>1</v>
      </c>
      <c r="B2" s="20" t="s">
        <v>33</v>
      </c>
      <c r="C2" s="20">
        <v>11000</v>
      </c>
    </row>
    <row r="3" spans="1:4" x14ac:dyDescent="0.25">
      <c r="A3" s="19">
        <v>2</v>
      </c>
      <c r="B3" s="20" t="s">
        <v>32</v>
      </c>
      <c r="C3" s="20">
        <v>6200</v>
      </c>
    </row>
    <row r="4" spans="1:4" x14ac:dyDescent="0.25">
      <c r="A4" s="19">
        <v>3</v>
      </c>
      <c r="B4" s="20" t="s">
        <v>47</v>
      </c>
      <c r="C4" s="20">
        <v>5900</v>
      </c>
    </row>
    <row r="5" spans="1:4" x14ac:dyDescent="0.25">
      <c r="A5" s="31">
        <v>4</v>
      </c>
      <c r="B5" s="20" t="s">
        <v>48</v>
      </c>
      <c r="C5" s="20">
        <v>2250</v>
      </c>
    </row>
    <row r="6" spans="1:4" x14ac:dyDescent="0.25">
      <c r="A6" s="31"/>
      <c r="B6" s="20" t="s">
        <v>35</v>
      </c>
      <c r="C6" s="20">
        <v>2300</v>
      </c>
    </row>
    <row r="7" spans="1:4" x14ac:dyDescent="0.25">
      <c r="A7" s="31"/>
      <c r="B7" s="20" t="s">
        <v>34</v>
      </c>
      <c r="C7" s="20">
        <v>2400</v>
      </c>
    </row>
    <row r="8" spans="1:4" x14ac:dyDescent="0.25">
      <c r="A8" s="19">
        <v>5</v>
      </c>
      <c r="B8" s="20" t="s">
        <v>49</v>
      </c>
      <c r="C8" s="20">
        <v>3000</v>
      </c>
    </row>
    <row r="9" spans="1:4" x14ac:dyDescent="0.25">
      <c r="A9" s="19">
        <v>6</v>
      </c>
      <c r="B9" s="20" t="s">
        <v>50</v>
      </c>
      <c r="C9" s="20">
        <v>7200</v>
      </c>
    </row>
    <row r="12" spans="1:4" x14ac:dyDescent="0.25">
      <c r="C12" s="13"/>
      <c r="D12" s="16"/>
    </row>
  </sheetData>
  <mergeCells count="2">
    <mergeCell ref="B1:C1"/>
    <mergeCell ref="A5:A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Кошторис</vt:lpstr>
      <vt:lpstr>Аджиліті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Kirilovich</dc:creator>
  <cp:lastModifiedBy>Olga Kirilovich</cp:lastModifiedBy>
  <cp:lastPrinted>2017-05-23T09:13:37Z</cp:lastPrinted>
  <dcterms:created xsi:type="dcterms:W3CDTF">2016-09-12T21:00:57Z</dcterms:created>
  <dcterms:modified xsi:type="dcterms:W3CDTF">2020-08-18T21:23:58Z</dcterms:modified>
</cp:coreProperties>
</file>