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ШТОРИС ПАРК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<sst xmlns="http://schemas.openxmlformats.org/spreadsheetml/2006/main" count="84" uniqueCount="72">
  <si>
    <t>№</t>
  </si>
  <si>
    <t>Перелік видатків</t>
  </si>
  <si>
    <t>Орієнтовна вартість за одиницю, грн</t>
  </si>
  <si>
    <t>Орієнтовна вартість загальна, грн</t>
  </si>
  <si>
    <t>Кабель силовий з алюмінієвими жилами з полівінілхлоридною ізоляцією в ПВХ оболонці на напругу 1 кВ</t>
  </si>
  <si>
    <t>Стрічка "обережно кабель"</t>
  </si>
  <si>
    <t>Труба ПВХ діаметром 63 мм</t>
  </si>
  <si>
    <t>Зовнішнє освітлення</t>
  </si>
  <si>
    <t>Опора металева, 4 м</t>
  </si>
  <si>
    <t>Коробка під зопобіжник з одним запобіжником 10А/400\/ алюмінієвий</t>
  </si>
  <si>
    <t>Світильник світлодіодний</t>
  </si>
  <si>
    <t>Заземлення</t>
  </si>
  <si>
    <t>Сталь кругла діаметром 16 мм</t>
  </si>
  <si>
    <t>Полоса стальна 40x4</t>
  </si>
  <si>
    <t>200м</t>
  </si>
  <si>
    <t>80м</t>
  </si>
  <si>
    <t xml:space="preserve">Покриття хідників (доріжок) </t>
  </si>
  <si>
    <t>1300м</t>
  </si>
  <si>
    <t>Кабельна продукція 0,4 кВ</t>
  </si>
  <si>
    <t>Урни</t>
  </si>
  <si>
    <t>Таблички на лавки (матеріал та робота)</t>
  </si>
  <si>
    <t>Дитячий "козацький" майданчик у Етно-стилі</t>
  </si>
  <si>
    <t>корабель Бригантина</t>
  </si>
  <si>
    <t>Дитяча гірка "Млин"</t>
  </si>
  <si>
    <t>Карусель, M-1306</t>
  </si>
  <si>
    <t>Балансир, M-1305</t>
  </si>
  <si>
    <t>Дитяча гірка "Віз", M-1302</t>
  </si>
  <si>
    <t>Гойдалка з навісом подвійна дерев'яна, M-1301</t>
  </si>
  <si>
    <t>Лавки зі спинкою</t>
  </si>
  <si>
    <t>Пісочниця Каскад, М-0611</t>
  </si>
  <si>
    <t>Гойдалка на пружині "Конячка", М-0410</t>
  </si>
  <si>
    <t>Колода для ходіння (БУМ), M-0909</t>
  </si>
  <si>
    <t>великі зі встановленням</t>
  </si>
  <si>
    <t>малі зі встановленням</t>
  </si>
  <si>
    <t>Майданчик для вигулу собак</t>
  </si>
  <si>
    <t>Зовнішнє освітлення (матеріали)</t>
  </si>
  <si>
    <t>Проектні роботи по освітленню</t>
  </si>
  <si>
    <t>Монтажні роботи по освітленню</t>
  </si>
  <si>
    <t>ПДВ по матеріалах на освітлення</t>
  </si>
  <si>
    <t>Дані надані підприємством Львівсвітло станом на вересень 2016року</t>
  </si>
  <si>
    <t>Кількість, одиниць</t>
  </si>
  <si>
    <t>500м</t>
  </si>
  <si>
    <t>1400м</t>
  </si>
  <si>
    <t>50шт.</t>
  </si>
  <si>
    <t>Проектні роботи по загальному благоустрою Замарстинівського парку (внесення змін та нових елементів)</t>
  </si>
  <si>
    <t>Велостійки (http://europark.lviv.ua)</t>
  </si>
  <si>
    <t>Інформаційна дошка на дит.майданчик (www.europark.lviv.ua)</t>
  </si>
  <si>
    <t>http://detkin-dvor.com/ukr/etno-styl</t>
  </si>
  <si>
    <t>Загальна сума</t>
  </si>
  <si>
    <t>10шт.</t>
  </si>
  <si>
    <t>1шт.</t>
  </si>
  <si>
    <t>2шт.</t>
  </si>
  <si>
    <t>Разом світло</t>
  </si>
  <si>
    <t>Разом покриття</t>
  </si>
  <si>
    <t>Капітальний ремонт сходів та встановлення пандусів</t>
  </si>
  <si>
    <t>Разом облаштування території</t>
  </si>
  <si>
    <t>Огорожа декоративна</t>
  </si>
  <si>
    <t>5 шт</t>
  </si>
  <si>
    <t>Разом майданчик</t>
  </si>
  <si>
    <t xml:space="preserve">2 комп. 6 в 1 </t>
  </si>
  <si>
    <t>Лавка амфітеатр+сцена</t>
  </si>
  <si>
    <t>покриття бруківкою центральної алеї та доріжок біля дит.майданчика</t>
  </si>
  <si>
    <t>Газони під амфітеатром, м кв.</t>
  </si>
  <si>
    <t>Дошка оголошень перед входами</t>
  </si>
  <si>
    <t>асфальтне покриття паркінгу та заїзду у парк біля дерев"яної церкви</t>
  </si>
  <si>
    <t>107980 </t>
  </si>
  <si>
    <t>44600 </t>
  </si>
  <si>
    <t>5986 </t>
  </si>
  <si>
    <t>Меблі паркові та інше оздоблення</t>
  </si>
  <si>
    <t>покриття щебенем та вирівнювання під нього</t>
  </si>
  <si>
    <t>вирівнювання території та покриття дит.майданчика, м.кв.</t>
  </si>
  <si>
    <t>сюди входять огорожі, хвіртка, інформаційні знаки про вигул собак, деякі тренажери для дресирування собак - кільце та бар"єри, обслуговування майданчика)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</si>
</sst>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5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/>
    </xf>
    <xf numFmtId="49" fontId="22" fillId="0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right" wrapText="1"/>
    </xf>
    <xf numFmtId="2" fontId="20" fillId="0" borderId="1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right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right"/>
    </xf>
    <xf numFmtId="0" fontId="20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49" fontId="19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right"/>
    </xf>
    <xf numFmtId="9" fontId="2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2" fontId="21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 wrapText="1"/>
    </xf>
    <xf numFmtId="49" fontId="21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wrapText="1"/>
    </xf>
    <xf numFmtId="2" fontId="22" fillId="0" borderId="14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left" wrapText="1"/>
    </xf>
    <xf numFmtId="2" fontId="21" fillId="0" borderId="1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Alignment="1">
      <alignment/>
    </xf>
    <xf numFmtId="49" fontId="22" fillId="0" borderId="10" xfId="0" applyNumberFormat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80" zoomScaleNormal="80" zoomScalePageLayoutView="0" workbookViewId="0" topLeftCell="A13">
      <selection activeCell="B54" sqref="B54"/>
    </sheetView>
  </sheetViews>
  <sheetFormatPr defaultColWidth="9.140625" defaultRowHeight="12.75"/>
  <cols>
    <col min="1" max="1" width="7.57421875" style="1" customWidth="1"/>
    <col min="2" max="2" width="65.28125" style="4" customWidth="1"/>
    <col min="3" max="3" width="15.421875" style="3" customWidth="1"/>
    <col min="4" max="4" width="35.7109375" style="3" customWidth="1"/>
    <col min="5" max="5" width="32.28125" style="3" customWidth="1"/>
    <col min="6" max="6" width="28.421875" style="0" customWidth="1"/>
  </cols>
  <sheetData>
    <row r="1" spans="1:5" s="9" customFormat="1" ht="31.5">
      <c r="A1" s="6" t="s">
        <v>0</v>
      </c>
      <c r="B1" s="7" t="s">
        <v>1</v>
      </c>
      <c r="C1" s="8" t="s">
        <v>40</v>
      </c>
      <c r="D1" s="8" t="s">
        <v>2</v>
      </c>
      <c r="E1" s="8" t="s">
        <v>3</v>
      </c>
    </row>
    <row r="2" spans="1:6" s="20" customFormat="1" ht="15.75">
      <c r="A2" s="15">
        <v>1</v>
      </c>
      <c r="B2" s="16" t="s">
        <v>44</v>
      </c>
      <c r="C2" s="17"/>
      <c r="D2" s="17"/>
      <c r="E2" s="18">
        <v>250000</v>
      </c>
      <c r="F2" s="19"/>
    </row>
    <row r="3" spans="1:5" s="25" customFormat="1" ht="47.25" customHeight="1">
      <c r="A3" s="21">
        <v>2</v>
      </c>
      <c r="B3" s="22" t="s">
        <v>35</v>
      </c>
      <c r="C3" s="23"/>
      <c r="D3" s="24" t="s">
        <v>39</v>
      </c>
      <c r="E3" s="23"/>
    </row>
    <row r="4" spans="2:9" s="26" customFormat="1" ht="15.75">
      <c r="B4" s="27" t="s">
        <v>18</v>
      </c>
      <c r="C4" s="28"/>
      <c r="D4" s="28"/>
      <c r="E4" s="28"/>
      <c r="F4" s="29"/>
      <c r="G4" s="30"/>
      <c r="H4" s="30"/>
      <c r="I4" s="31"/>
    </row>
    <row r="5" spans="1:5" s="25" customFormat="1" ht="31.5">
      <c r="A5" s="21"/>
      <c r="B5" s="32" t="s">
        <v>4</v>
      </c>
      <c r="C5" s="23" t="s">
        <v>41</v>
      </c>
      <c r="D5" s="28">
        <v>3.25</v>
      </c>
      <c r="E5" s="23">
        <v>1625</v>
      </c>
    </row>
    <row r="6" spans="1:5" s="25" customFormat="1" ht="15.75">
      <c r="A6" s="21"/>
      <c r="B6" s="33" t="s">
        <v>5</v>
      </c>
      <c r="C6" s="23" t="s">
        <v>17</v>
      </c>
      <c r="D6" s="28">
        <v>5</v>
      </c>
      <c r="E6" s="23">
        <v>6500</v>
      </c>
    </row>
    <row r="7" spans="1:5" s="25" customFormat="1" ht="15.75">
      <c r="A7" s="21"/>
      <c r="B7" s="33" t="s">
        <v>6</v>
      </c>
      <c r="C7" s="23" t="s">
        <v>42</v>
      </c>
      <c r="D7" s="28">
        <v>21</v>
      </c>
      <c r="E7" s="23">
        <v>29400</v>
      </c>
    </row>
    <row r="8" spans="1:5" s="25" customFormat="1" ht="15.75">
      <c r="A8" s="21"/>
      <c r="B8" s="34" t="s">
        <v>7</v>
      </c>
      <c r="C8" s="23"/>
      <c r="D8" s="23"/>
      <c r="E8" s="23"/>
    </row>
    <row r="9" spans="1:5" s="25" customFormat="1" ht="15.75">
      <c r="A9" s="21"/>
      <c r="B9" s="33" t="s">
        <v>8</v>
      </c>
      <c r="C9" s="23" t="s">
        <v>43</v>
      </c>
      <c r="D9" s="23">
        <v>3800</v>
      </c>
      <c r="E9" s="23">
        <v>190000</v>
      </c>
    </row>
    <row r="10" spans="1:5" s="25" customFormat="1" ht="31.5">
      <c r="A10" s="21"/>
      <c r="B10" s="32" t="s">
        <v>9</v>
      </c>
      <c r="C10" s="23" t="s">
        <v>43</v>
      </c>
      <c r="D10" s="23">
        <v>590</v>
      </c>
      <c r="E10" s="35">
        <v>29500</v>
      </c>
    </row>
    <row r="11" spans="1:5" s="25" customFormat="1" ht="15.75">
      <c r="A11" s="21"/>
      <c r="B11" s="33" t="s">
        <v>10</v>
      </c>
      <c r="C11" s="23" t="s">
        <v>43</v>
      </c>
      <c r="D11" s="23">
        <v>3400</v>
      </c>
      <c r="E11" s="35">
        <v>170000</v>
      </c>
    </row>
    <row r="12" spans="1:5" s="25" customFormat="1" ht="15.75">
      <c r="A12" s="21"/>
      <c r="B12" s="34" t="s">
        <v>11</v>
      </c>
      <c r="C12" s="23"/>
      <c r="D12" s="23"/>
      <c r="E12" s="35"/>
    </row>
    <row r="13" spans="1:5" s="25" customFormat="1" ht="15.75">
      <c r="A13" s="21"/>
      <c r="B13" s="33" t="s">
        <v>12</v>
      </c>
      <c r="C13" s="23" t="s">
        <v>14</v>
      </c>
      <c r="D13" s="23">
        <v>25</v>
      </c>
      <c r="E13" s="35">
        <v>5000</v>
      </c>
    </row>
    <row r="14" spans="1:5" s="25" customFormat="1" ht="15.75">
      <c r="A14" s="21"/>
      <c r="B14" s="33" t="s">
        <v>13</v>
      </c>
      <c r="C14" s="23" t="s">
        <v>15</v>
      </c>
      <c r="D14" s="23">
        <v>23</v>
      </c>
      <c r="E14" s="35">
        <v>1840</v>
      </c>
    </row>
    <row r="15" spans="1:5" s="25" customFormat="1" ht="15.75">
      <c r="A15" s="21"/>
      <c r="B15" s="33" t="s">
        <v>38</v>
      </c>
      <c r="C15" s="23"/>
      <c r="D15" s="36">
        <v>0.2</v>
      </c>
      <c r="E15" s="35">
        <v>86773</v>
      </c>
    </row>
    <row r="16" spans="1:5" s="25" customFormat="1" ht="15.75">
      <c r="A16" s="21"/>
      <c r="B16" s="37" t="s">
        <v>36</v>
      </c>
      <c r="C16" s="23"/>
      <c r="D16" s="23">
        <v>25000</v>
      </c>
      <c r="E16" s="35">
        <v>25000</v>
      </c>
    </row>
    <row r="17" spans="1:5" s="25" customFormat="1" ht="15.75">
      <c r="A17" s="21"/>
      <c r="B17" s="37" t="s">
        <v>37</v>
      </c>
      <c r="C17" s="23"/>
      <c r="D17" s="23">
        <v>225000</v>
      </c>
      <c r="E17" s="35">
        <v>225000</v>
      </c>
    </row>
    <row r="18" spans="1:5" s="42" customFormat="1" ht="15.75">
      <c r="A18" s="38"/>
      <c r="B18" s="39" t="s">
        <v>52</v>
      </c>
      <c r="C18" s="40"/>
      <c r="D18" s="40"/>
      <c r="E18" s="41">
        <f>E3+E5+E4+E6+E7+E8+E9+E10+E11+E12+E13+E14+E15+E16+E17</f>
        <v>770638</v>
      </c>
    </row>
    <row r="19" spans="1:5" s="25" customFormat="1" ht="15.75">
      <c r="A19" s="21">
        <v>3</v>
      </c>
      <c r="B19" s="22" t="s">
        <v>16</v>
      </c>
      <c r="C19" s="23"/>
      <c r="D19" s="23"/>
      <c r="E19" s="35"/>
    </row>
    <row r="20" spans="1:5" s="25" customFormat="1" ht="31.5">
      <c r="A20" s="21"/>
      <c r="B20" s="5" t="s">
        <v>61</v>
      </c>
      <c r="C20" s="23">
        <v>1000</v>
      </c>
      <c r="D20" s="23">
        <v>500</v>
      </c>
      <c r="E20" s="35">
        <v>500000</v>
      </c>
    </row>
    <row r="21" spans="1:5" s="25" customFormat="1" ht="31.5">
      <c r="A21" s="21"/>
      <c r="B21" s="5" t="s">
        <v>64</v>
      </c>
      <c r="C21" s="23">
        <v>500</v>
      </c>
      <c r="D21" s="23">
        <v>400</v>
      </c>
      <c r="E21" s="35">
        <f>D21*C21</f>
        <v>200000</v>
      </c>
    </row>
    <row r="22" spans="1:5" s="47" customFormat="1" ht="15.75">
      <c r="A22" s="43"/>
      <c r="B22" s="44" t="s">
        <v>69</v>
      </c>
      <c r="C22" s="45">
        <v>1500</v>
      </c>
      <c r="D22" s="45">
        <v>150</v>
      </c>
      <c r="E22" s="46">
        <f>D22*C22</f>
        <v>225000</v>
      </c>
    </row>
    <row r="23" spans="1:5" s="47" customFormat="1" ht="15.75">
      <c r="A23" s="43"/>
      <c r="B23" s="44" t="s">
        <v>70</v>
      </c>
      <c r="C23" s="45">
        <v>350</v>
      </c>
      <c r="D23" s="45">
        <v>150</v>
      </c>
      <c r="E23" s="46">
        <f>C23*D23</f>
        <v>52500</v>
      </c>
    </row>
    <row r="24" spans="1:5" s="49" customFormat="1" ht="15.75">
      <c r="A24" s="15"/>
      <c r="B24" s="16" t="s">
        <v>53</v>
      </c>
      <c r="C24" s="48"/>
      <c r="D24" s="48"/>
      <c r="E24" s="41">
        <f>E20+E21+E22+E23</f>
        <v>977500</v>
      </c>
    </row>
    <row r="25" spans="1:5" s="47" customFormat="1" ht="13.5" customHeight="1">
      <c r="A25" s="43">
        <v>4</v>
      </c>
      <c r="B25" s="52" t="s">
        <v>54</v>
      </c>
      <c r="C25" s="45">
        <v>4</v>
      </c>
      <c r="D25" s="45"/>
      <c r="E25" s="50">
        <v>300000</v>
      </c>
    </row>
    <row r="26" spans="1:5" s="47" customFormat="1" ht="13.5" customHeight="1">
      <c r="A26" s="43">
        <v>5</v>
      </c>
      <c r="B26" s="52" t="s">
        <v>68</v>
      </c>
      <c r="C26" s="45"/>
      <c r="D26" s="45"/>
      <c r="E26" s="50"/>
    </row>
    <row r="27" spans="1:5" s="47" customFormat="1" ht="13.5" customHeight="1">
      <c r="A27" s="43"/>
      <c r="B27" s="62" t="s">
        <v>62</v>
      </c>
      <c r="C27" s="45">
        <v>200</v>
      </c>
      <c r="D27" s="45"/>
      <c r="E27" s="55">
        <v>15440</v>
      </c>
    </row>
    <row r="28" spans="1:5" s="25" customFormat="1" ht="15.75">
      <c r="A28" s="21"/>
      <c r="B28" s="51" t="s">
        <v>28</v>
      </c>
      <c r="C28" s="23">
        <v>20</v>
      </c>
      <c r="D28" s="23">
        <v>2000</v>
      </c>
      <c r="E28" s="35">
        <v>40000</v>
      </c>
    </row>
    <row r="29" spans="1:5" s="25" customFormat="1" ht="15.75">
      <c r="A29" s="21"/>
      <c r="B29" s="51" t="s">
        <v>60</v>
      </c>
      <c r="C29" s="23">
        <v>1</v>
      </c>
      <c r="D29" s="23"/>
      <c r="E29" s="35">
        <v>25000</v>
      </c>
    </row>
    <row r="30" spans="1:6" s="25" customFormat="1" ht="15.75">
      <c r="A30" s="21"/>
      <c r="B30" s="51" t="s">
        <v>19</v>
      </c>
      <c r="C30" s="23"/>
      <c r="D30" s="23"/>
      <c r="E30" s="35"/>
      <c r="F30" s="56"/>
    </row>
    <row r="31" spans="1:6" s="25" customFormat="1" ht="15.75">
      <c r="A31" s="21"/>
      <c r="B31" s="51" t="s">
        <v>32</v>
      </c>
      <c r="C31" s="23" t="s">
        <v>49</v>
      </c>
      <c r="D31" s="23">
        <v>1000</v>
      </c>
      <c r="E31" s="35">
        <v>10000</v>
      </c>
      <c r="F31" s="56"/>
    </row>
    <row r="32" spans="1:5" s="25" customFormat="1" ht="15.75">
      <c r="A32" s="21"/>
      <c r="B32" s="51" t="s">
        <v>33</v>
      </c>
      <c r="C32" s="23" t="s">
        <v>49</v>
      </c>
      <c r="D32" s="23">
        <v>400</v>
      </c>
      <c r="E32" s="35">
        <v>4000</v>
      </c>
    </row>
    <row r="33" spans="1:5" s="25" customFormat="1" ht="18.75" customHeight="1">
      <c r="A33" s="21"/>
      <c r="B33" s="63" t="s">
        <v>46</v>
      </c>
      <c r="C33" s="23" t="s">
        <v>50</v>
      </c>
      <c r="D33" s="57">
        <v>1284</v>
      </c>
      <c r="E33" s="57">
        <v>1284</v>
      </c>
    </row>
    <row r="34" spans="1:6" s="25" customFormat="1" ht="15.75">
      <c r="A34" s="21"/>
      <c r="B34" s="51" t="s">
        <v>20</v>
      </c>
      <c r="C34" s="23" t="s">
        <v>49</v>
      </c>
      <c r="D34" s="23">
        <v>70</v>
      </c>
      <c r="E34" s="35">
        <v>700</v>
      </c>
      <c r="F34" s="24"/>
    </row>
    <row r="35" spans="1:6" s="25" customFormat="1" ht="15.75">
      <c r="A35" s="21"/>
      <c r="B35" s="25" t="s">
        <v>63</v>
      </c>
      <c r="C35" s="23">
        <v>2</v>
      </c>
      <c r="D35" s="23">
        <v>600</v>
      </c>
      <c r="E35" s="35">
        <v>1200</v>
      </c>
      <c r="F35" s="24"/>
    </row>
    <row r="36" spans="1:6" s="47" customFormat="1" ht="15.75">
      <c r="A36" s="43"/>
      <c r="B36" s="52" t="s">
        <v>55</v>
      </c>
      <c r="C36" s="45"/>
      <c r="D36" s="45"/>
      <c r="E36" s="50">
        <f>E27+E28+E31+E32+E33+E35</f>
        <v>71924</v>
      </c>
      <c r="F36" s="53"/>
    </row>
    <row r="37" spans="1:5" s="25" customFormat="1" ht="15.75">
      <c r="A37" s="21">
        <v>6</v>
      </c>
      <c r="B37" s="22" t="s">
        <v>21</v>
      </c>
      <c r="C37" s="23"/>
      <c r="D37" s="21" t="s">
        <v>47</v>
      </c>
      <c r="E37" s="35"/>
    </row>
    <row r="38" spans="1:5" s="25" customFormat="1" ht="15.75">
      <c r="A38" s="21"/>
      <c r="B38" s="51" t="s">
        <v>22</v>
      </c>
      <c r="C38" s="23" t="s">
        <v>50</v>
      </c>
      <c r="D38" s="23" t="s">
        <v>65</v>
      </c>
      <c r="E38" s="35">
        <v>107980</v>
      </c>
    </row>
    <row r="39" spans="1:5" s="25" customFormat="1" ht="15.75">
      <c r="A39" s="21"/>
      <c r="B39" s="58" t="s">
        <v>23</v>
      </c>
      <c r="C39" s="23" t="s">
        <v>50</v>
      </c>
      <c r="D39" s="23">
        <v>75560</v>
      </c>
      <c r="E39" s="35">
        <v>75560</v>
      </c>
    </row>
    <row r="40" spans="1:5" s="25" customFormat="1" ht="15.75">
      <c r="A40" s="21"/>
      <c r="B40" s="58" t="s">
        <v>24</v>
      </c>
      <c r="C40" s="23" t="s">
        <v>50</v>
      </c>
      <c r="D40" s="23">
        <v>35900</v>
      </c>
      <c r="E40" s="35">
        <v>35900</v>
      </c>
    </row>
    <row r="41" spans="1:5" s="25" customFormat="1" ht="15.75">
      <c r="A41" s="21"/>
      <c r="B41" s="58" t="s">
        <v>25</v>
      </c>
      <c r="C41" s="23" t="s">
        <v>50</v>
      </c>
      <c r="D41" s="23">
        <v>13790</v>
      </c>
      <c r="E41" s="35">
        <v>13790</v>
      </c>
    </row>
    <row r="42" spans="1:5" s="25" customFormat="1" ht="15.75">
      <c r="A42" s="21"/>
      <c r="B42" s="58" t="s">
        <v>26</v>
      </c>
      <c r="C42" s="23" t="s">
        <v>50</v>
      </c>
      <c r="D42" s="23" t="s">
        <v>66</v>
      </c>
      <c r="E42" s="35">
        <v>44600</v>
      </c>
    </row>
    <row r="43" spans="1:5" s="25" customFormat="1" ht="15.75">
      <c r="A43" s="21"/>
      <c r="B43" s="58" t="s">
        <v>27</v>
      </c>
      <c r="C43" s="23" t="s">
        <v>50</v>
      </c>
      <c r="D43" s="23">
        <v>29490</v>
      </c>
      <c r="E43" s="23">
        <v>29490</v>
      </c>
    </row>
    <row r="44" spans="1:5" s="25" customFormat="1" ht="15.75">
      <c r="A44" s="21"/>
      <c r="B44" s="58" t="s">
        <v>29</v>
      </c>
      <c r="C44" s="23" t="s">
        <v>50</v>
      </c>
      <c r="D44" s="23" t="s">
        <v>67</v>
      </c>
      <c r="E44" s="35">
        <v>5986</v>
      </c>
    </row>
    <row r="45" spans="1:5" s="25" customFormat="1" ht="15.75">
      <c r="A45" s="21"/>
      <c r="B45" s="58" t="s">
        <v>31</v>
      </c>
      <c r="C45" s="23" t="s">
        <v>50</v>
      </c>
      <c r="D45" s="23">
        <v>1900</v>
      </c>
      <c r="E45" s="35">
        <v>1900</v>
      </c>
    </row>
    <row r="46" spans="1:5" s="25" customFormat="1" ht="15.75">
      <c r="A46" s="21"/>
      <c r="B46" s="58" t="s">
        <v>30</v>
      </c>
      <c r="C46" s="23" t="s">
        <v>51</v>
      </c>
      <c r="D46" s="23">
        <v>3900</v>
      </c>
      <c r="E46" s="35">
        <v>7800</v>
      </c>
    </row>
    <row r="47" spans="1:5" s="25" customFormat="1" ht="15.75">
      <c r="A47" s="21"/>
      <c r="B47" s="58" t="s">
        <v>56</v>
      </c>
      <c r="C47" s="23" t="s">
        <v>57</v>
      </c>
      <c r="D47" s="23">
        <v>2685</v>
      </c>
      <c r="E47" s="35">
        <v>13425</v>
      </c>
    </row>
    <row r="48" spans="1:5" s="47" customFormat="1" ht="15.75">
      <c r="A48" s="43"/>
      <c r="B48" s="59" t="s">
        <v>58</v>
      </c>
      <c r="C48" s="45"/>
      <c r="D48" s="45"/>
      <c r="E48" s="50">
        <f>E38+E39+E40+E41+E42+E43+E44+E45+E46+E47</f>
        <v>336431</v>
      </c>
    </row>
    <row r="49" spans="1:5" s="47" customFormat="1" ht="15.75">
      <c r="A49" s="43">
        <v>12</v>
      </c>
      <c r="B49" s="54" t="s">
        <v>45</v>
      </c>
      <c r="C49" s="45" t="s">
        <v>59</v>
      </c>
      <c r="D49" s="45">
        <v>2255</v>
      </c>
      <c r="E49" s="60">
        <v>4510</v>
      </c>
    </row>
    <row r="50" spans="1:5" s="47" customFormat="1" ht="15.75">
      <c r="A50" s="43">
        <v>13</v>
      </c>
      <c r="B50" s="61" t="s">
        <v>34</v>
      </c>
      <c r="C50" s="45">
        <v>1</v>
      </c>
      <c r="D50" s="45">
        <v>40000</v>
      </c>
      <c r="E50" s="50">
        <v>40000</v>
      </c>
    </row>
    <row r="51" spans="1:5" s="25" customFormat="1" ht="47.25">
      <c r="A51" s="21"/>
      <c r="B51" s="5" t="s">
        <v>71</v>
      </c>
      <c r="C51" s="23"/>
      <c r="D51" s="23"/>
      <c r="E51" s="35"/>
    </row>
    <row r="52" spans="1:5" s="25" customFormat="1" ht="15.75">
      <c r="A52" s="21"/>
      <c r="C52" s="23"/>
      <c r="D52" s="23"/>
      <c r="E52" s="35"/>
    </row>
    <row r="53" spans="1:5" s="25" customFormat="1" ht="15.75">
      <c r="A53" s="21"/>
      <c r="B53" s="56"/>
      <c r="C53" s="23"/>
      <c r="D53" s="12" t="s">
        <v>48</v>
      </c>
      <c r="E53" s="14">
        <f>E2+E18+E24+E25+E36+E48+E49+E50</f>
        <v>2751003</v>
      </c>
    </row>
    <row r="54" spans="1:5" s="25" customFormat="1" ht="15.75">
      <c r="A54" s="21"/>
      <c r="B54" s="51"/>
      <c r="C54" s="23"/>
      <c r="D54" s="23"/>
      <c r="E54" s="35"/>
    </row>
    <row r="55" spans="1:5" s="25" customFormat="1" ht="15.75">
      <c r="A55" s="21"/>
      <c r="B55" s="51"/>
      <c r="C55" s="23"/>
      <c r="D55" s="23"/>
      <c r="E55" s="35"/>
    </row>
    <row r="56" spans="1:5" s="10" customFormat="1" ht="15.75">
      <c r="A56" s="6"/>
      <c r="B56" s="11"/>
      <c r="C56" s="12"/>
      <c r="D56" s="12"/>
      <c r="E56" s="13"/>
    </row>
    <row r="57" spans="1:5" s="10" customFormat="1" ht="15.75">
      <c r="A57" s="6"/>
      <c r="B57" s="11"/>
      <c r="C57" s="12"/>
      <c r="D57" s="12"/>
      <c r="E57" s="13"/>
    </row>
    <row r="58" spans="1:3" s="10" customFormat="1" ht="15.75">
      <c r="A58" s="6"/>
      <c r="B58" s="11"/>
      <c r="C58" s="12"/>
    </row>
    <row r="59" spans="1:5" s="10" customFormat="1" ht="15.75">
      <c r="A59" s="6"/>
      <c r="B59" s="11"/>
      <c r="C59" s="12"/>
      <c r="D59" s="12"/>
      <c r="E59" s="12"/>
    </row>
    <row r="60" spans="1:5" s="10" customFormat="1" ht="15.75">
      <c r="A60" s="6"/>
      <c r="B60" s="11"/>
      <c r="C60" s="12"/>
      <c r="D60" s="12"/>
      <c r="E60" s="12"/>
    </row>
    <row r="61" spans="1:5" s="10" customFormat="1" ht="15.75">
      <c r="A61" s="6"/>
      <c r="B61" s="11"/>
      <c r="C61" s="12"/>
      <c r="D61" s="12"/>
      <c r="E61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4" sqref="A1:A14"/>
    </sheetView>
  </sheetViews>
  <sheetFormatPr defaultColWidth="9.140625" defaultRowHeight="12.75"/>
  <sheetData>
    <row r="1" ht="12.75">
      <c r="A1" s="2"/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2016-09-13T22:47:38Z</cp:lastPrinted>
  <dcterms:created xsi:type="dcterms:W3CDTF">1996-10-08T23:32:33Z</dcterms:created>
  <dcterms:modified xsi:type="dcterms:W3CDTF">2016-09-14T07:37:21Z</dcterms:modified>
  <cp:category/>
  <cp:version/>
  <cp:contentType/>
  <cp:contentStatus/>
</cp:coreProperties>
</file>