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D489FEFC-E545-47B4-95A5-6F72F3E38D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11" i="1"/>
  <c r="D15" i="1"/>
  <c r="D4" i="1"/>
  <c r="D21" i="1"/>
  <c r="D3" i="1"/>
  <c r="D14" i="1"/>
  <c r="D13" i="1"/>
  <c r="D12" i="1"/>
  <c r="D10" i="1"/>
  <c r="D26" i="1"/>
  <c r="D25" i="1"/>
  <c r="D24" i="1"/>
  <c r="D23" i="1"/>
  <c r="D27" i="1" s="1"/>
  <c r="D20" i="1"/>
  <c r="D19" i="1"/>
  <c r="D18" i="1"/>
  <c r="D16" i="1" l="1"/>
  <c r="D7" i="1"/>
  <c r="C30" i="1" l="1"/>
  <c r="C34" i="1" s="1"/>
</calcChain>
</file>

<file path=xl/sharedStrings.xml><?xml version="1.0" encoding="utf-8"?>
<sst xmlns="http://schemas.openxmlformats.org/spreadsheetml/2006/main" count="38" uniqueCount="32">
  <si>
    <t>Кількість</t>
  </si>
  <si>
    <t>Вид робіт</t>
  </si>
  <si>
    <t>Вартість</t>
  </si>
  <si>
    <t>Сума</t>
  </si>
  <si>
    <t>Вид товарів</t>
  </si>
  <si>
    <t>Вид послуг</t>
  </si>
  <si>
    <t xml:space="preserve">Вартість </t>
  </si>
  <si>
    <t>Загальна сума кошторису</t>
  </si>
  <si>
    <t xml:space="preserve">Непередбачувані витрати </t>
  </si>
  <si>
    <t>(10-20% від суми кошторису)</t>
  </si>
  <si>
    <t xml:space="preserve">Загальна вартість проекту </t>
  </si>
  <si>
    <t>(до 600 000 для малих проектів та до 3 000 000 для великих проектів)</t>
  </si>
  <si>
    <r>
      <t xml:space="preserve">Орієнтовна вартість проекту </t>
    </r>
    <r>
      <rPr>
        <i/>
        <sz val="12"/>
        <color theme="1"/>
        <rFont val="Calibri"/>
        <family val="2"/>
        <charset val="204"/>
        <scheme val="minor"/>
      </rPr>
      <t>(всі складові проекту та їх орієнтовна вартість)</t>
    </r>
  </si>
  <si>
    <t>плитка п/м</t>
  </si>
  <si>
    <t>відсів 1т</t>
  </si>
  <si>
    <t>бордюр п/м</t>
  </si>
  <si>
    <t>цемент 25кг</t>
  </si>
  <si>
    <t>уклад. плитки</t>
  </si>
  <si>
    <t>відсип. відсіву</t>
  </si>
  <si>
    <t>транспорт</t>
  </si>
  <si>
    <t>вібротрамбовка плитки</t>
  </si>
  <si>
    <r>
      <t>демонтаж плитки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</si>
  <si>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підрізування плитки  м</t>
    </r>
    <r>
      <rPr>
        <vertAlign val="superscript"/>
        <sz val="14"/>
        <color theme="1"/>
        <rFont val="Times New Roman"/>
        <family val="1"/>
        <charset val="204"/>
      </rPr>
      <t>2</t>
    </r>
  </si>
  <si>
    <t>Проектно-кошторисна документація</t>
  </si>
  <si>
    <t>встанов. поребриків п/м</t>
  </si>
  <si>
    <t>Разом</t>
  </si>
  <si>
    <t>разом</t>
  </si>
  <si>
    <t>Водовідведення дощової води дренаж</t>
  </si>
  <si>
    <t>Дитячий майданчик</t>
  </si>
  <si>
    <t>плитка гумова</t>
  </si>
  <si>
    <t>укладання гумової плитки</t>
  </si>
  <si>
    <t>Озеленення території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</si>
</sst>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0" xfId="0" applyFont="1"/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0" xfId="0" applyFont="1"/>
    <xf numFmtId="0" fontId="5" fillId="0" borderId="7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1" xfId="0" applyFont="1" applyBorder="1"/>
    <xf numFmtId="0" fontId="7" fillId="0" borderId="0" xfId="0" applyFont="1"/>
    <xf numFmtId="0" fontId="0" fillId="0" borderId="8" xfId="0" applyBorder="1"/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B16" sqref="B16"/>
    </sheetView>
  </sheetViews>
  <sheetFormatPr defaultColWidth="16" defaultRowHeight="15.6" x14ac:dyDescent="0.3"/>
  <cols>
    <col min="1" max="1" width="58.44140625" style="2" bestFit="1" customWidth="1"/>
    <col min="2" max="3" width="16" style="1"/>
    <col min="4" max="4" width="32.5546875" style="2" customWidth="1"/>
    <col min="5" max="16384" width="16" style="1"/>
  </cols>
  <sheetData>
    <row r="1" spans="1:4" x14ac:dyDescent="0.3">
      <c r="A1" s="4" t="s">
        <v>12</v>
      </c>
      <c r="B1" s="5"/>
      <c r="C1" s="5"/>
      <c r="D1" s="6"/>
    </row>
    <row r="2" spans="1:4" x14ac:dyDescent="0.3">
      <c r="A2" s="2" t="s">
        <v>1</v>
      </c>
      <c r="B2" s="1" t="s">
        <v>2</v>
      </c>
      <c r="C2" s="1" t="s">
        <v>0</v>
      </c>
      <c r="D2" s="2" t="s">
        <v>3</v>
      </c>
    </row>
    <row r="3" spans="1:4" x14ac:dyDescent="0.3">
      <c r="A3" s="14" t="s">
        <v>23</v>
      </c>
      <c r="B3" s="1">
        <v>70000</v>
      </c>
      <c r="D3" s="2">
        <f>B3</f>
        <v>70000</v>
      </c>
    </row>
    <row r="4" spans="1:4" x14ac:dyDescent="0.3">
      <c r="A4" s="13" t="s">
        <v>27</v>
      </c>
      <c r="B4" s="1">
        <v>10000</v>
      </c>
      <c r="D4" s="2">
        <f>B4</f>
        <v>10000</v>
      </c>
    </row>
    <row r="5" spans="1:4" x14ac:dyDescent="0.3">
      <c r="A5" s="20" t="s">
        <v>31</v>
      </c>
      <c r="B5" s="15">
        <v>5000</v>
      </c>
      <c r="C5" s="15"/>
      <c r="D5" s="2">
        <f>B5</f>
        <v>5000</v>
      </c>
    </row>
    <row r="6" spans="1:4" x14ac:dyDescent="0.3">
      <c r="A6" s="15"/>
    </row>
    <row r="7" spans="1:4" ht="18" x14ac:dyDescent="0.35">
      <c r="A7" s="7" t="s">
        <v>25</v>
      </c>
      <c r="D7" s="2">
        <f>SUM(D3:D6)</f>
        <v>85000</v>
      </c>
    </row>
    <row r="8" spans="1:4" ht="18" x14ac:dyDescent="0.35">
      <c r="A8" s="7"/>
    </row>
    <row r="9" spans="1:4" x14ac:dyDescent="0.3">
      <c r="A9" s="2" t="s">
        <v>4</v>
      </c>
      <c r="B9" s="1" t="s">
        <v>2</v>
      </c>
      <c r="C9" s="1" t="s">
        <v>0</v>
      </c>
      <c r="D9" s="2" t="s">
        <v>3</v>
      </c>
    </row>
    <row r="10" spans="1:4" ht="18" x14ac:dyDescent="0.35">
      <c r="A10" s="7" t="s">
        <v>13</v>
      </c>
      <c r="B10" s="1">
        <v>214</v>
      </c>
      <c r="C10" s="1">
        <v>300</v>
      </c>
      <c r="D10" s="2">
        <f>B10*C10</f>
        <v>64200</v>
      </c>
    </row>
    <row r="11" spans="1:4" ht="18" x14ac:dyDescent="0.35">
      <c r="A11" s="7" t="s">
        <v>29</v>
      </c>
      <c r="B11" s="1">
        <v>134</v>
      </c>
      <c r="C11" s="1">
        <v>100</v>
      </c>
      <c r="D11" s="2">
        <f>B11*C11</f>
        <v>13400</v>
      </c>
    </row>
    <row r="12" spans="1:4" ht="18" x14ac:dyDescent="0.35">
      <c r="A12" s="7" t="s">
        <v>14</v>
      </c>
      <c r="B12" s="1">
        <v>80</v>
      </c>
      <c r="C12" s="1">
        <v>50</v>
      </c>
      <c r="D12" s="2">
        <f>B12*C12</f>
        <v>4000</v>
      </c>
    </row>
    <row r="13" spans="1:4" ht="18" x14ac:dyDescent="0.35">
      <c r="A13" s="7" t="s">
        <v>15</v>
      </c>
      <c r="B13" s="1">
        <v>92</v>
      </c>
      <c r="C13" s="1">
        <v>400</v>
      </c>
      <c r="D13" s="2">
        <f>B13*C13</f>
        <v>36800</v>
      </c>
    </row>
    <row r="14" spans="1:4" ht="18" x14ac:dyDescent="0.35">
      <c r="A14" s="7" t="s">
        <v>16</v>
      </c>
      <c r="B14" s="1">
        <v>30</v>
      </c>
      <c r="C14" s="1">
        <v>220</v>
      </c>
      <c r="D14" s="2">
        <f>B14*C14</f>
        <v>6600</v>
      </c>
    </row>
    <row r="15" spans="1:4" x14ac:dyDescent="0.3">
      <c r="A15" s="10" t="s">
        <v>28</v>
      </c>
      <c r="B15" s="1">
        <v>130000</v>
      </c>
      <c r="C15" s="1">
        <v>1</v>
      </c>
      <c r="D15" s="2">
        <f>B15*C15</f>
        <v>130000</v>
      </c>
    </row>
    <row r="16" spans="1:4" x14ac:dyDescent="0.3">
      <c r="A16" s="2" t="s">
        <v>26</v>
      </c>
      <c r="D16" s="2">
        <f>SUM(D10:D15)</f>
        <v>255000</v>
      </c>
    </row>
    <row r="17" spans="1:4" ht="16.2" thickBot="1" x14ac:dyDescent="0.35">
      <c r="A17" s="2" t="s">
        <v>5</v>
      </c>
      <c r="B17" s="1" t="s">
        <v>6</v>
      </c>
      <c r="C17" s="1" t="s">
        <v>0</v>
      </c>
      <c r="D17" s="2" t="s">
        <v>3</v>
      </c>
    </row>
    <row r="18" spans="1:4" ht="18.600000000000001" thickBot="1" x14ac:dyDescent="0.4">
      <c r="A18" s="7" t="s">
        <v>17</v>
      </c>
      <c r="B18" s="16">
        <v>160</v>
      </c>
      <c r="C18" s="17">
        <v>400</v>
      </c>
      <c r="D18" s="17">
        <f>B18*C18</f>
        <v>64000</v>
      </c>
    </row>
    <row r="19" spans="1:4" ht="18.600000000000001" thickBot="1" x14ac:dyDescent="0.35">
      <c r="A19" s="8" t="s">
        <v>18</v>
      </c>
      <c r="B19" s="18">
        <v>60</v>
      </c>
      <c r="C19" s="19">
        <v>400</v>
      </c>
      <c r="D19" s="19">
        <f>B19*C19</f>
        <v>24000</v>
      </c>
    </row>
    <row r="20" spans="1:4" ht="36.6" customHeight="1" thickBot="1" x14ac:dyDescent="0.35">
      <c r="A20" s="9" t="s">
        <v>24</v>
      </c>
      <c r="B20" s="18">
        <v>120</v>
      </c>
      <c r="C20" s="19">
        <v>300</v>
      </c>
      <c r="D20" s="19">
        <f>B20*C20</f>
        <v>36000</v>
      </c>
    </row>
    <row r="21" spans="1:4" ht="15.6" customHeight="1" thickBot="1" x14ac:dyDescent="0.35">
      <c r="A21" s="11" t="s">
        <v>19</v>
      </c>
      <c r="B21" s="18">
        <v>715</v>
      </c>
      <c r="C21" s="19">
        <v>20</v>
      </c>
      <c r="D21" s="19">
        <f>B21*C21</f>
        <v>14300</v>
      </c>
    </row>
    <row r="22" spans="1:4" ht="16.2" customHeight="1" thickBot="1" x14ac:dyDescent="0.35">
      <c r="A22" s="12"/>
      <c r="D22" s="1"/>
    </row>
    <row r="23" spans="1:4" ht="36.6" customHeight="1" thickBot="1" x14ac:dyDescent="0.35">
      <c r="A23" s="9" t="s">
        <v>20</v>
      </c>
      <c r="B23" s="18">
        <v>50</v>
      </c>
      <c r="C23" s="19">
        <v>300</v>
      </c>
      <c r="D23" s="19">
        <f>B23*C23</f>
        <v>15000</v>
      </c>
    </row>
    <row r="24" spans="1:4" ht="39" customHeight="1" thickBot="1" x14ac:dyDescent="0.35">
      <c r="A24" s="9" t="s">
        <v>21</v>
      </c>
      <c r="B24" s="18">
        <v>60</v>
      </c>
      <c r="C24" s="19">
        <v>500</v>
      </c>
      <c r="D24" s="19">
        <f>B24*C24</f>
        <v>30000</v>
      </c>
    </row>
    <row r="25" spans="1:4" ht="39" customHeight="1" thickBot="1" x14ac:dyDescent="0.35">
      <c r="A25" s="9" t="s">
        <v>30</v>
      </c>
      <c r="B25" s="18">
        <v>80</v>
      </c>
      <c r="C25" s="19">
        <v>100</v>
      </c>
      <c r="D25" s="19">
        <f>B25*C25</f>
        <v>8000</v>
      </c>
    </row>
    <row r="26" spans="1:4" ht="21" thickBot="1" x14ac:dyDescent="0.35">
      <c r="A26" s="9" t="s">
        <v>22</v>
      </c>
      <c r="B26" s="18">
        <v>100</v>
      </c>
      <c r="C26" s="19">
        <v>50</v>
      </c>
      <c r="D26" s="19">
        <f>B26*C26</f>
        <v>5000</v>
      </c>
    </row>
    <row r="27" spans="1:4" x14ac:dyDescent="0.3">
      <c r="A27" s="1" t="s">
        <v>25</v>
      </c>
      <c r="D27" s="2">
        <f>SUM(D23:D26,D18,D19,D20,D21)</f>
        <v>196300</v>
      </c>
    </row>
    <row r="28" spans="1:4" x14ac:dyDescent="0.3">
      <c r="A28" s="1"/>
    </row>
    <row r="29" spans="1:4" x14ac:dyDescent="0.3">
      <c r="A29" s="1"/>
    </row>
    <row r="30" spans="1:4" x14ac:dyDescent="0.3">
      <c r="C30" s="1">
        <f>D27+D16+D7</f>
        <v>536300</v>
      </c>
      <c r="D30" s="2" t="s">
        <v>7</v>
      </c>
    </row>
    <row r="32" spans="1:4" ht="31.2" x14ac:dyDescent="0.3">
      <c r="A32" s="2" t="s">
        <v>8</v>
      </c>
      <c r="C32" s="1">
        <v>60000</v>
      </c>
      <c r="D32" s="2" t="s">
        <v>9</v>
      </c>
    </row>
    <row r="34" spans="1:4" ht="46.8" x14ac:dyDescent="0.3">
      <c r="A34" s="2" t="s">
        <v>10</v>
      </c>
      <c r="C34" s="1">
        <f>C32+C30</f>
        <v>596300</v>
      </c>
      <c r="D34" s="3" t="s">
        <v>11</v>
      </c>
    </row>
  </sheetData>
  <mergeCells count="2">
    <mergeCell ref="A1:D1"/>
    <mergeCell ref="A21:A22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2021-09-08T18:58:43Z</dcterms:modified>
</cp:coreProperties>
</file>